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50" windowWidth="21720" windowHeight="12090"/>
  </bookViews>
  <sheets>
    <sheet name="Лист1" sheetId="1" r:id="rId1"/>
  </sheets>
  <definedNames>
    <definedName name="_xlnm.Print_Titles" localSheetId="0">Лист1!$4:$4</definedName>
    <definedName name="_xlnm.Print_Area" localSheetId="0">Лист1!$A$1:$D$2472</definedName>
  </definedNames>
  <calcPr calcId="125725"/>
</workbook>
</file>

<file path=xl/calcChain.xml><?xml version="1.0" encoding="utf-8"?>
<calcChain xmlns="http://schemas.openxmlformats.org/spreadsheetml/2006/main">
  <c r="D198" i="1"/>
  <c r="D197"/>
  <c r="D227" l="1"/>
  <c r="D229"/>
  <c r="D196"/>
  <c r="D188"/>
  <c r="D189"/>
  <c r="D162"/>
  <c r="D200"/>
  <c r="D174"/>
  <c r="D141"/>
  <c r="D191" l="1"/>
  <c r="D190"/>
  <c r="D186"/>
  <c r="D1148" l="1"/>
  <c r="D1147"/>
  <c r="D1145"/>
  <c r="D1141"/>
  <c r="D1134"/>
  <c r="D1127"/>
  <c r="D1110"/>
  <c r="D1108"/>
  <c r="D1099"/>
  <c r="D1098"/>
  <c r="D1092"/>
  <c r="D1091"/>
  <c r="D1089"/>
  <c r="D1088"/>
  <c r="D1078"/>
  <c r="D1069"/>
  <c r="D1068"/>
  <c r="D1067"/>
  <c r="D1066"/>
  <c r="D1045"/>
  <c r="D1044"/>
  <c r="D1043"/>
  <c r="D204"/>
  <c r="D203"/>
  <c r="D205"/>
  <c r="D133"/>
  <c r="D138"/>
  <c r="D443" l="1"/>
  <c r="D164"/>
  <c r="D160"/>
  <c r="D158"/>
  <c r="D407"/>
  <c r="D404"/>
  <c r="D403"/>
  <c r="D402"/>
  <c r="D401"/>
  <c r="D400"/>
  <c r="D399"/>
  <c r="D398"/>
  <c r="D397"/>
  <c r="D396"/>
  <c r="D395"/>
  <c r="D394"/>
  <c r="D393"/>
  <c r="D392"/>
  <c r="D390"/>
  <c r="D389"/>
  <c r="D388"/>
  <c r="D387"/>
  <c r="D386"/>
  <c r="D240"/>
</calcChain>
</file>

<file path=xl/sharedStrings.xml><?xml version="1.0" encoding="utf-8"?>
<sst xmlns="http://schemas.openxmlformats.org/spreadsheetml/2006/main" count="4943" uniqueCount="2270">
  <si>
    <t>№ п/п</t>
  </si>
  <si>
    <t>Лента АТ-1,5х1500 ГОСТ 19851-74 / ІІ-ОСВ-08Ю ГОСТ 9045-93</t>
  </si>
  <si>
    <t>Лента АТ-1,6х1500 ГОСТ 19851-74 / ІІ-ОСВ-08Ю ГОСТ 9045-93</t>
  </si>
  <si>
    <t>Лента DD11 1,75x960 EN 10111:2008</t>
  </si>
  <si>
    <t>Лента DD11 4,0х900 EN 10111:2008 или Лента DD11 4,0х420 EN 10111:2008</t>
  </si>
  <si>
    <t>Лента DD13 2,0х1440 EN 10111:2008 или Лента DD11 2,0х1440 EN 10111:2008</t>
  </si>
  <si>
    <t>Лента DD13 2,3х1310 EN 10111:2008 или Лента DD11 2,3х1310 EN 10111:2008</t>
  </si>
  <si>
    <t>Лента DD13 2,5х1210 EN 10111:2008 или Лента DD11 2,5х1210 EN 10111:2008</t>
  </si>
  <si>
    <t>Лента DD13 2,9х1140 (1150, 1180) EN 10111:2008 или Лента DD11 2,9х1140 (1150, 1180) EN 10111:2008</t>
  </si>
  <si>
    <t>Лента DD13 3,2х1150 EN 10111:2008 или Лента DD11 3,2х1150 EN 10111:2008</t>
  </si>
  <si>
    <t>Лента 0,5х235,5 (226) М450-50К EN 10341:2006</t>
  </si>
  <si>
    <t xml:space="preserve">Лента 0,5х242 М800-65А EN 10106:2007 </t>
  </si>
  <si>
    <t xml:space="preserve">Лента 0,5х235,5 М340-50К EN 10341:2006 </t>
  </si>
  <si>
    <t xml:space="preserve">Прокат 03-1,00х1100-Б(ВТ)-О-Ц140-М-ПС-ГОСТ 14918-2020 </t>
  </si>
  <si>
    <t xml:space="preserve">Катанка медная КМ М001 8,0мм ГОСТ Р 53803-2010 </t>
  </si>
  <si>
    <t>Катанка алюминиевая А7Е-ПТ-9,0 (9,5) ГОСТ 13843-2019</t>
  </si>
  <si>
    <t xml:space="preserve">Ферросилиций ФС75 ГОСТ 1415-93 </t>
  </si>
  <si>
    <t>МаслоVG-15 (для заправки компрессора)</t>
  </si>
  <si>
    <t>Масло SE-15 (для заправки компрессора)</t>
  </si>
  <si>
    <t xml:space="preserve">PBT Starester 110G30NA </t>
  </si>
  <si>
    <t xml:space="preserve">PBT Starester 403 NF G25 </t>
  </si>
  <si>
    <t>PBT Starester 1100. 1221</t>
  </si>
  <si>
    <t>Композиция полиамида Армамид ПА СВ25-1АП-831 (серый) ТУ 20.16.59-021-11378612-2017</t>
  </si>
  <si>
    <t xml:space="preserve">Контакты КМК ПА09мМН ТУ 3498-008-73030523-2006                              </t>
  </si>
  <si>
    <t xml:space="preserve">Чугун передельный ПЛ1-ПЛ2 ГОСТ 805-95 </t>
  </si>
  <si>
    <t xml:space="preserve">Ферромарганец ФМн78 ГОСТ 4755-91                                 </t>
  </si>
  <si>
    <t>Проволока ПСР-25 Ø 1,2 ГОСТ 19746-2015</t>
  </si>
  <si>
    <t>Лак 19960 МС44  или Лак BEI3200/42</t>
  </si>
  <si>
    <t>Лак 19902 МD36 или Лак BAI5220/36</t>
  </si>
  <si>
    <t xml:space="preserve">Лак 196700027 </t>
  </si>
  <si>
    <t xml:space="preserve">Сольвент 000810000 </t>
  </si>
  <si>
    <t>Конденсатор D78S-450 (3 мкф, 4 мкф, 5 мкф, 6 мкф) исполнение «D» TT-0649-2016</t>
  </si>
  <si>
    <t>Спирт этиловый ГОСТ 18300-72 или ТУ BY 700068910.014-2005</t>
  </si>
  <si>
    <t>Полипропилен с пониженной горючестью 21-15С, "Пролен", цвет черный ТУ РБ 300042543.007-2006</t>
  </si>
  <si>
    <t xml:space="preserve">Лента ДПРНП НД 0,8х250 Л63 ГОСТ 2208-2007 </t>
  </si>
  <si>
    <t>Лента рулон ДПРИП 1,0x100(1,0х4,8) НД Л63Р ГОСТ 2208-2007 или Лента 1,0х4,8 BD CuZn37 F37 DIN EN 12165:2011</t>
  </si>
  <si>
    <t>Проволока ДКРНП 2,4 БТ Л63 ГОСТ 12920-2013</t>
  </si>
  <si>
    <t>Проволока ДКРНП 3,85 БТ Л63 ГОСТ 12920-2013</t>
  </si>
  <si>
    <t>Лента А5Н 0,5х250 ГОСТ 13726-97 или Лента АМЦ Н2 0,5х400 РЛ ГОСТ ТУ 1-2-621-2006</t>
  </si>
  <si>
    <t>Труба 08Ю 3,2х0,5 ТУ 14-159-233-2006</t>
  </si>
  <si>
    <t xml:space="preserve">Труба 08Ю 4,0х0,7   ТУ 14-159-233-2006 </t>
  </si>
  <si>
    <t>Труба 08Ю 4,81х0,7 ТУ 14-159-233-2006</t>
  </si>
  <si>
    <t>Труба 08Ю 5,73х0,7 ТУ 14-159-233-2006</t>
  </si>
  <si>
    <t>Труба 10х0,7 ГОСТ 8734-75 В10 ГОСТ 8733-74</t>
  </si>
  <si>
    <t xml:space="preserve">Медная труба 8,0х0,9 CU-DHP DIN EN12735-2, R200 EN 12449 </t>
  </si>
  <si>
    <t>Медная труба 7,0х0,9 CU-DHP DIN EN12735-2, R200 EN 12449</t>
  </si>
  <si>
    <t xml:space="preserve">Медная труба 8,0х0,95 CU-DHP DIN EN12735-2, R200 EN 12449 </t>
  </si>
  <si>
    <t>Труба ДКРНМ 6,0х0,8хбухта Б М1р ТУ 1104-184450-106-014-96 илиТруба ДКРНМ 6,0х0,8бухта БТ SF-Cu ТУ 184450-106-041-97</t>
  </si>
  <si>
    <t>Труба ДКРНТ 8,0х6,0х3000 М1р ТУ 48-0814-98-93 или Труба 8,0х1,0х3000 SF-Cu ТТ №2-192</t>
  </si>
  <si>
    <t>Глинопорошок бентонитовый П1Т1 ГОСТ 28177-89</t>
  </si>
  <si>
    <t>Графит искусственный изм. 0-3 мм</t>
  </si>
  <si>
    <t>Добавка противопригарная-противоужимная "Блескол-ПЛ"</t>
  </si>
  <si>
    <t>Дробь стальная ДСЛу 1,4 ГОСТ 11964-81</t>
  </si>
  <si>
    <t>Модификатор SIBAR 2S фр.0,2-0,8 мм</t>
  </si>
  <si>
    <t>Проволока порошковая ф10 мм с наполнителем SIMAG A</t>
  </si>
  <si>
    <t>Масса огнеупорная SILIKA MIX 7 A 0,6</t>
  </si>
  <si>
    <t>Керосин осветительный КО-20 ТУ 38-401-5810-90</t>
  </si>
  <si>
    <t>Песок формовочный ГОСТ 2138-91</t>
  </si>
  <si>
    <t xml:space="preserve">Слюдопласт термостойкий прокладочный ИТПФА 0,5 </t>
  </si>
  <si>
    <t>Картон асбестовый КАОН 1-5х1000х800 ГОСТ 2850-95</t>
  </si>
  <si>
    <t>Стекло натриевое жидкое ГОСТ 13078-81</t>
  </si>
  <si>
    <t>Ленты клапанные UHB 20C 0,203x41 (44), 0,152x23 (30,41)</t>
  </si>
  <si>
    <t>Лента БрОФ 6,5-0,15 ДПРНП 0,4х170 (130)НД ГОСТ 1761-2016</t>
  </si>
  <si>
    <t>Лента биметаллическая FPA721-140 0,2x22</t>
  </si>
  <si>
    <t>Лента медноникелевая МНЦ15-20 ДПРИМ 0,8х125 ГОСТ 5187-2003</t>
  </si>
  <si>
    <t>Лента нержавеющая AISI 304 0,2x100</t>
  </si>
  <si>
    <t>Лента стальная 0,5х28 65Г ТШС-ОП ГОСТ 2283-79</t>
  </si>
  <si>
    <t>Проволока Б-2-П-1,6 (1,5) ГОСТ 9389-75</t>
  </si>
  <si>
    <t>Проволока 1,2 Св-08Г2С-П ГОСТ 2245, ТУ BY 100172845.004-2010</t>
  </si>
  <si>
    <t>Эмаль-аэрозоль PressTon акрил. RAL 9005 глянц</t>
  </si>
  <si>
    <t>Грунт-эмаль анафорезная ЯрЛИсоат 1652 черная С206530</t>
  </si>
  <si>
    <t>Добавка ЯрЛИмикс №20, 24, 27, 30 для анафор. ЛКМ</t>
  </si>
  <si>
    <t>СОЖ "Волтес-151М" ТУ 20.59.41-237-34686523-2016</t>
  </si>
  <si>
    <t>Масло Gazpromnefth EV 1H СТО 77820966-094-2020</t>
  </si>
  <si>
    <t>Смазка силиконовая Si-M в аэрозоле (165г)</t>
  </si>
  <si>
    <t>Сиазка технологическая "Росойл-ШОК"</t>
  </si>
  <si>
    <t>Смазка технологическая "Росойл-101" ТУ 0258-002-06377289-2000</t>
  </si>
  <si>
    <t>Концентрат СОЖ "Виттол-355" или СОЖ CIMVANTAGE 46FF</t>
  </si>
  <si>
    <t>Соль универсальная табл. ТУ РБ 400087365.003-2002</t>
  </si>
  <si>
    <t>Картон для изготовления коробок марки КТ 740х1050 листовой, толщ, 0,9 мм</t>
  </si>
  <si>
    <t>Кислота азотная концентрированная ОСТ 113-03-270-90</t>
  </si>
  <si>
    <t>Композиция моющая КМ-18М(25М) ТУ 2149-295-109-68-286-2015</t>
  </si>
  <si>
    <t>Концентрат фосфотирующий ФОСФОТЕХ-9 марка 2</t>
  </si>
  <si>
    <t>Натр едкий технический гранулированный</t>
  </si>
  <si>
    <t>Паста флюсовая ФКП-250</t>
  </si>
  <si>
    <t>Покрытие разделительное (смазка для пресс-форм машин ЛПД)</t>
  </si>
  <si>
    <t>Нить полиамидная крученая 144текс 1х2 сорт1</t>
  </si>
  <si>
    <t>Присадка антимикробная Биоцид Acticide 14</t>
  </si>
  <si>
    <t>Средство моющее Экос-Д</t>
  </si>
  <si>
    <t>Средство моющее техническое SOFAL-35</t>
  </si>
  <si>
    <t>Триэтаноламин технический</t>
  </si>
  <si>
    <t>Этиленгликоль</t>
  </si>
  <si>
    <t>Жгут в сборе СТ.048000.804 (805)</t>
  </si>
  <si>
    <t>Кольцо припоя СТ.048200.010</t>
  </si>
  <si>
    <t>Кольцо бронзовое СТ.048200.010</t>
  </si>
  <si>
    <t xml:space="preserve">Контакты 62420-1, 62429,1-1, 63658-1 </t>
  </si>
  <si>
    <t>Поршень (заготовка) СТ.046000.162, СТ.078000.161</t>
  </si>
  <si>
    <t>Палец поршневой  СТ.948000.190, СТ.948000.190-01</t>
  </si>
  <si>
    <t>Пластина клапанная СТ.048100.040</t>
  </si>
  <si>
    <t>Подшипник упорный шариковый F-571816</t>
  </si>
  <si>
    <t>Прокладка медная СТ.048000.030</t>
  </si>
  <si>
    <t>Прокладка нагнетательная СТ.048000.051</t>
  </si>
  <si>
    <t xml:space="preserve">Прокладка головки цилиндра СТ.048000.220 </t>
  </si>
  <si>
    <t>Шатун СТ.060000.180, СТ.078000.180</t>
  </si>
  <si>
    <t xml:space="preserve">Вал ДСМ.001330.001-01, -02, … -12 </t>
  </si>
  <si>
    <t>Коллектор ДСМ.001320.001</t>
  </si>
  <si>
    <t>Магнит ДСМ.001300.003</t>
  </si>
  <si>
    <t>Подшипник 6202-2RZ</t>
  </si>
  <si>
    <t>Стяжка кабельная 3,5х150 белая</t>
  </si>
  <si>
    <t>Разъем 284985-1</t>
  </si>
  <si>
    <t>Контакт штыревой 293041-1</t>
  </si>
  <si>
    <t>Контакт гнездовой С-175193-1</t>
  </si>
  <si>
    <t>Контакт разъема штыревой 964290-1</t>
  </si>
  <si>
    <t>Реле защитное 15АМ213А</t>
  </si>
  <si>
    <t>Направляющая щетки ДСМ.001441.002</t>
  </si>
  <si>
    <t>Пружина ДСМ.001441.001</t>
  </si>
  <si>
    <t>Щетка с контактом ДСМ.001442.000</t>
  </si>
  <si>
    <t xml:space="preserve">Масло  SE-32 </t>
  </si>
  <si>
    <t>Белкрахмалит</t>
  </si>
  <si>
    <t>Флюс перлитовый коагулирующий "Барьер-100" фр.0,3-1,2 мм или GRANOS 100/200</t>
  </si>
  <si>
    <t>Смола фенольная PFR-2018, CK-92</t>
  </si>
  <si>
    <t>Проволока 3.1-П-1-1/2-10 ГОСТ 5663-79</t>
  </si>
  <si>
    <t>СОЖ LUKOIL INSO SP3005 F</t>
  </si>
  <si>
    <t>Концентрат фосфотирующий ФОСФОТЕХ-А7</t>
  </si>
  <si>
    <t>Шкивы Н10 ДСМ.001300.001,                                   J6  ДСМ.001300.002, - 01</t>
  </si>
  <si>
    <t>Контакт герметичный проходной HF-898H-21P</t>
  </si>
  <si>
    <t>Потребность в ТМЦ на 2024г. филиала ЗАО "АТЛАНТ"-БСЗ</t>
  </si>
  <si>
    <t>Смазочное вещество Unopol F811  
или Универсальный концентрат "Эфирол" марки В</t>
  </si>
  <si>
    <t>Композиция для волочения алюминиевой проволоки МКВ-А/30          или Масло для протягивания Berudraw AL 20</t>
  </si>
  <si>
    <t>Консервирующее средство Бактерицид GOF</t>
  </si>
  <si>
    <t>Ацетон технический</t>
  </si>
  <si>
    <t>Матер.нетканый СПАНБЕЛ Ф-30-40/1050</t>
  </si>
  <si>
    <t>Графит DSE A/S GRAPHITE BOTTLE</t>
  </si>
  <si>
    <t>Лента малярная 48/66 Y белая                                                                            или арт.4011 MSK 08/50х50</t>
  </si>
  <si>
    <t>Паста моющая TY BY 05572563.038-98</t>
  </si>
  <si>
    <t>Газ для зарядки зажигалок "GLOBUS"</t>
  </si>
  <si>
    <t xml:space="preserve">Пакет полиэтиленовый 1600х2200 мм, 120 мкм
или Пакет полиэтиленовый 1600х2200х0,100 (с фальцовкой)                             </t>
  </si>
  <si>
    <t xml:space="preserve">Этикетка самокл.белая 75*96  PP WHITE TC 60/RP37/HD 70WH                                    
</t>
  </si>
  <si>
    <t xml:space="preserve">Этикетка самокл.белая 80*25  D пустая-PP WHITE TC 60/КЗ37/РВ 70WH  </t>
  </si>
  <si>
    <t>Лента термотрансферная R-300 83x450 или 84*450 или 90*450</t>
  </si>
  <si>
    <t>Стретч-пленка п/э 500ммх23мкм "Экстра"                                                или Стретч-пленка полиэтиленовая 500ммх23 мкм "Премимум"                                                                        или Стретч-пленка ручная Н23х500                                                              или Пленка полиэтиленовая растягивающаяся толщ. 23 мкм,шир 500 мм "ЭвиСтрэтч" Р23х500х1500</t>
  </si>
  <si>
    <t xml:space="preserve">Лента полипр упак.белая 15080 АР                                                              или Лента полиэтилентерефталатная обвязочная 15х0,8      </t>
  </si>
  <si>
    <t>Лента клейкая упаковочная ЛКУ-25 50х0,045,66                                                или упаковочная арт.2545 UNI-00/66х48                                                  или лента упаковочная арт.2545 YT-00/66х48</t>
  </si>
  <si>
    <t xml:space="preserve">Картон КТ 740х1050h16            </t>
  </si>
  <si>
    <t>Концентрат нуклеатора полимерный ТУ BY 500048054.159-2016</t>
  </si>
  <si>
    <t xml:space="preserve">Модификатор KRATON D1102 As                                                       или Модификатор KRATON D1101 AT </t>
  </si>
  <si>
    <t>Пленка  MYLAR - 250,0A ф."DU Pont" 250х170±                                            или Hostaphan WN 250,0                                                                                                    или  Пленка Melinex 238</t>
  </si>
  <si>
    <t xml:space="preserve">Пленка Melinex 238                                                                                          или Пленка Hostaphan WN 190,0  ф."DU Pont"                                  или Пленка MYLAR - 190,0 A ф."DU Pont" 0,190х23,7 </t>
  </si>
  <si>
    <t>Клей 1К - IMPREGNATING RESIN 1R-NZ 97                                            или Компаунд КП-55-1                                                                                                 или Компаунд Термовинд I211</t>
  </si>
  <si>
    <t>Паста пероксид бензоила марки Д-ПДБФ ТУ2417-011</t>
  </si>
  <si>
    <t>Гель G 98-01 GEL COAT или Гелькоут Tермовинд G211</t>
  </si>
  <si>
    <t>Гидравлическое масло ГИДРАВЛИК 32 (Ф.ТНК)</t>
  </si>
  <si>
    <t>Универсальное смазывающее ср-во WD-40 или KW-40                                             или Многофункциональный продукт MV 40</t>
  </si>
  <si>
    <t>Чернила 16-8531 Q черные</t>
  </si>
  <si>
    <t>Растворитель 16-8536 Q</t>
  </si>
  <si>
    <t>Маркер Centropen 2636 F</t>
  </si>
  <si>
    <t xml:space="preserve"> Шпагат бумажный бурый (5,5мм) ООО "ИЦТЭИК"</t>
  </si>
  <si>
    <t xml:space="preserve">Активирующий препарат Gardolene V6560A                                                     или Dexconditioner MNA или Активирующий препарат  АФ-М1  </t>
  </si>
  <si>
    <t xml:space="preserve">Фосфатирующий состав Dexbond A 7202                                                 или  Bonderite M-MN 4900 или  Фосфотех-9 марка 2 </t>
  </si>
  <si>
    <t xml:space="preserve">Моющий препарат Gardoclean T5550                                                        или Пассивирующий состав  Bonderite S-FN 6748                                    или Триэтаноламин технический </t>
  </si>
  <si>
    <t>Краска  для маркировки 4713 СО (цвет черный)                                        или Краска штемпельная "NORIS 199PO"</t>
  </si>
  <si>
    <t>Дисперсия ПВА, марки ДФ 51/15 В</t>
  </si>
  <si>
    <t>Салфетка  х/б 40х30(ситец)</t>
  </si>
  <si>
    <t xml:space="preserve">Этикетка самоклеющаяся 75*34мм PP WHITE TC 60/RP37/HD 70 WH </t>
  </si>
  <si>
    <t>Этикетка самоклеющаяся 75*27 мм D пустая,PP WHITE TC 60/RP37/HD 70 WH</t>
  </si>
  <si>
    <t xml:space="preserve">Поддон плоский деревянный 1200х800 </t>
  </si>
  <si>
    <t xml:space="preserve">Паллетный борт 1200х800 1 сорт </t>
  </si>
  <si>
    <t>Крышка СК 006.10.00 или СК 006.20.00
или Фанерная крышка с обрезанными углами 1200х800х6,5                     или 1200х800х9</t>
  </si>
  <si>
    <t>Прокладка (130х740)   СК 090.00.01</t>
  </si>
  <si>
    <t>Прокладка (130х1141) СК 090.00.02</t>
  </si>
  <si>
    <t>Прокладка (Картон Т22С 740х1140) СК 090.00.03</t>
  </si>
  <si>
    <t xml:space="preserve">Прокладка (Плита ДВП НВ.НТ-СП.А.1 S=3,2мм 740х1140)    </t>
  </si>
  <si>
    <t>Картон коробочный для производственных нужд КТ 0,9                     2 сорта 738х1138 ТУ РБ00280146.031-98</t>
  </si>
  <si>
    <t>Картон коробочный для производственных нужд КТ 0,9                      2 сорта 106х706 ТУ РБ00280146.031-98</t>
  </si>
  <si>
    <t xml:space="preserve">Мыло хозяйственное 200 </t>
  </si>
  <si>
    <t xml:space="preserve">Каска защитн. </t>
  </si>
  <si>
    <t xml:space="preserve">Каска строительная ГОСТ 12.4.087-84 </t>
  </si>
  <si>
    <t xml:space="preserve">Каска защитн.с подшлемником </t>
  </si>
  <si>
    <t>33</t>
  </si>
  <si>
    <t xml:space="preserve">Очки защитные 02-76У </t>
  </si>
  <si>
    <t xml:space="preserve">Очки защитные ЗП2-80 </t>
  </si>
  <si>
    <t xml:space="preserve">Очки защитные Г-2Н ГОСТ 12.4.013-85 </t>
  </si>
  <si>
    <t xml:space="preserve">Очки защитные 3Н8-72 ГОСТ 12.4.013-85 </t>
  </si>
  <si>
    <t xml:space="preserve">Очки защитные ЗНД ГОСТ 12.4.013-85 </t>
  </si>
  <si>
    <t xml:space="preserve">Очки защитные 02-76У со светофильтрами В1, Г1 </t>
  </si>
  <si>
    <t xml:space="preserve">Очки защитные К-1-60-П-1 </t>
  </si>
  <si>
    <t xml:space="preserve">Очки защитные ЗНГ ГОСТ 12.4.013-85 </t>
  </si>
  <si>
    <t xml:space="preserve">Очки защитные ЗНГ с светфил10221-02-В1 </t>
  </si>
  <si>
    <t xml:space="preserve">Очки защитные 3НД-Г2 откидной стеклодержатель </t>
  </si>
  <si>
    <t xml:space="preserve">Щиток защитный НН-03 ГОСТ 12.4.035-78 </t>
  </si>
  <si>
    <t xml:space="preserve">Щиток защитный НБТ </t>
  </si>
  <si>
    <t xml:space="preserve">Щиток электросварщика НН ГОСТ 12.4.035-78 </t>
  </si>
  <si>
    <t xml:space="preserve">Респиратор РПГ-67 парт.А ГОСТ 12.4.004-74 </t>
  </si>
  <si>
    <t xml:space="preserve">Респиратор "Лепесток" </t>
  </si>
  <si>
    <t xml:space="preserve">Респиратор РУ-60М </t>
  </si>
  <si>
    <t xml:space="preserve">Противогаз </t>
  </si>
  <si>
    <t xml:space="preserve">Противогаз ПШ-1 </t>
  </si>
  <si>
    <t xml:space="preserve">Наушники </t>
  </si>
  <si>
    <t xml:space="preserve">Наушники противошумные </t>
  </si>
  <si>
    <t xml:space="preserve">Наушники противошумные ВЦНИИОТ-1 ГОСТ 12.4.051-87 </t>
  </si>
  <si>
    <t xml:space="preserve">Бируши </t>
  </si>
  <si>
    <t xml:space="preserve">Беруши "Противошум" ТУ 6-00-05795748-234-95 </t>
  </si>
  <si>
    <t xml:space="preserve">Пояс предохранительный лямочный ГОСТ Р 50849-96 </t>
  </si>
  <si>
    <t xml:space="preserve">Пояс безлямочный тип "Аа" ГОСТР 50849-96 </t>
  </si>
  <si>
    <t xml:space="preserve">Костюм х/б МиЗ ГОСТ 27575-87 </t>
  </si>
  <si>
    <t xml:space="preserve">Костюм х/б МиМп ГОСТ 27575-87 </t>
  </si>
  <si>
    <t xml:space="preserve">Костюм х/б Ми ГОСТ 27575-87 </t>
  </si>
  <si>
    <t xml:space="preserve">Костюм х/б Тр ГОСТ 27575-87 </t>
  </si>
  <si>
    <t xml:space="preserve">Костюм х/б с ОП ТиТр ГОСТ 12.4.045-87 </t>
  </si>
  <si>
    <t xml:space="preserve">Костюм х/б с ОП МиЗ ГОСТ 12.4.045-87 </t>
  </si>
  <si>
    <t xml:space="preserve">Костюм суконный ТиТр ГОСТ 12.4.045-87 </t>
  </si>
  <si>
    <t xml:space="preserve">Костюм суконный для защиты от кислот (К50) ГОСТ 27652-88 </t>
  </si>
  <si>
    <t xml:space="preserve">Костюм х/б с КП К20 ГОСТ 27575-87 </t>
  </si>
  <si>
    <t xml:space="preserve">Костюм х/б утепленная ГОСТ 29335-92 </t>
  </si>
  <si>
    <t>Костюм сварщика арселоновый Тр</t>
  </si>
  <si>
    <t xml:space="preserve">Костюм утеплённый Тн ГОСТ 29335-92 </t>
  </si>
  <si>
    <t xml:space="preserve">Костюм сварщика зимний ТрТн ТУРБ 28659976.001-98 </t>
  </si>
  <si>
    <t xml:space="preserve">Костюм влагозащитный Л-1 ГОСТ 12.4.134-83 </t>
  </si>
  <si>
    <t xml:space="preserve">Костюм для сварщика летний Тр ТУ РБ 28659976.001-98 </t>
  </si>
  <si>
    <t xml:space="preserve">Костюм защитный ЗМ 4532+ </t>
  </si>
  <si>
    <t xml:space="preserve">Костюм сварщикаТр.Арселон илиГефест </t>
  </si>
  <si>
    <t xml:space="preserve">Халат х/б МиЗ ГОСТ 27575-87 </t>
  </si>
  <si>
    <t xml:space="preserve">Халат х/б (женск.) "Идеал" ГОСТ 12.4.131-83 </t>
  </si>
  <si>
    <t xml:space="preserve">Халат х/б белый МиЗ ГОСТ 12.4.132-83 </t>
  </si>
  <si>
    <t xml:space="preserve">Куртка х/б утеплен. </t>
  </si>
  <si>
    <t xml:space="preserve">Куртка х/б утепленная Тн ГОСТ 29335-92 </t>
  </si>
  <si>
    <t xml:space="preserve">Куртка утепл.без рук-в(безрукавка)Тн Тн ТУ </t>
  </si>
  <si>
    <t xml:space="preserve">Фартук х/б МиЗ ГОСТ 12.4.029-76 </t>
  </si>
  <si>
    <t xml:space="preserve">Фартук прорезиненный </t>
  </si>
  <si>
    <t xml:space="preserve">Фартук прорезиненный Вн ГОСТ 12.4.029-76 </t>
  </si>
  <si>
    <t xml:space="preserve">Фартук прорезиненный В ГОСТ 12.4.029-76 </t>
  </si>
  <si>
    <t xml:space="preserve">Фартук х/б с нагрудником МиЗ ГОСТ 12.4.029-76 </t>
  </si>
  <si>
    <t xml:space="preserve">Фартук клеёнчатый Мп ГОСТ 12.4.029-76 </t>
  </si>
  <si>
    <t>Фартук прорезиненый с нагрудн.</t>
  </si>
  <si>
    <t xml:space="preserve">Фартук прорезиненый с нагрудн.Вн ГОСТ 12.4.029-76 </t>
  </si>
  <si>
    <t xml:space="preserve">Фартук прорезиненый с нагрудн.ВнЩ20 ГОСТ 12.4.029-76 </t>
  </si>
  <si>
    <t xml:space="preserve">Фартук прорезиненый с нагрудн.К20Щ20 ГОСТ 12.4.029-76 </t>
  </si>
  <si>
    <t xml:space="preserve">Фартук брезентовый МиЗ ГОСТ 12.4.029-76 </t>
  </si>
  <si>
    <t xml:space="preserve">Фартук брезентовый Вн ГОСТ 12.4.029-76 </t>
  </si>
  <si>
    <t xml:space="preserve">Фартук брезентовый К20Щ20 </t>
  </si>
  <si>
    <t xml:space="preserve">Фартук резиновый Вн ГОСТ 12.4.029-76 </t>
  </si>
  <si>
    <t xml:space="preserve">Фартук брезент. с ОП ГОСТ 12.4.029-76 </t>
  </si>
  <si>
    <t xml:space="preserve">Фартук брезентовый с нагрудником Тр ГОСТ </t>
  </si>
  <si>
    <t xml:space="preserve">Фартук брезентовый с нагрудником МпЗ ГОСТ </t>
  </si>
  <si>
    <t xml:space="preserve">Плащ непромокаемый Вн ГОСТ 12.4.134-83 </t>
  </si>
  <si>
    <t xml:space="preserve">Жилет сигнальный РСТ БССР 780-91 </t>
  </si>
  <si>
    <t xml:space="preserve">Жилет сигнальный "СО" </t>
  </si>
  <si>
    <t xml:space="preserve">нарукавники хлорвиниловые ТУ 1706-7362-86 </t>
  </si>
  <si>
    <t xml:space="preserve">Н арукавники брезентовые Т </t>
  </si>
  <si>
    <t xml:space="preserve">Нарукавники брез.МиЗ </t>
  </si>
  <si>
    <t xml:space="preserve">Нарукавники х/б МиЗ </t>
  </si>
  <si>
    <t xml:space="preserve">Нарукавники Тр </t>
  </si>
  <si>
    <t xml:space="preserve">Куртка демисезонная </t>
  </si>
  <si>
    <t xml:space="preserve">Бельё нательное </t>
  </si>
  <si>
    <t xml:space="preserve">Жилет;брюки МиЗ </t>
  </si>
  <si>
    <t xml:space="preserve">Ботинки Зн Мун200 </t>
  </si>
  <si>
    <t xml:space="preserve">Ботинки Мун200Тр </t>
  </si>
  <si>
    <t xml:space="preserve">Ботинки кожаные </t>
  </si>
  <si>
    <t xml:space="preserve">Ботинки кожаные МиМп ГОСТ 5394-89 </t>
  </si>
  <si>
    <t xml:space="preserve">Ботинки кожаные МпЗ ГОСТ 5394-89 </t>
  </si>
  <si>
    <t xml:space="preserve">Ботинки кожаные утеплен. Тн20 ГОСТ 5394-89 </t>
  </si>
  <si>
    <t xml:space="preserve">Ботинки кожаные Тр ГОСТ 5394-89 </t>
  </si>
  <si>
    <t xml:space="preserve">Ботинки кожаные МиСм ГОСТ 5394-89 </t>
  </si>
  <si>
    <t xml:space="preserve">Ботинки кожаные СмЗ ГОСТ 5394-89 </t>
  </si>
  <si>
    <t xml:space="preserve">Ботинки кожаные МпНм ГОСТ 5394-89 </t>
  </si>
  <si>
    <t xml:space="preserve">Ботинки кожаные К50Щ50 ГОСТ 5394-89 </t>
  </si>
  <si>
    <t xml:space="preserve">Ботинки кожаные Мун100 ГОСТ 5394-89 </t>
  </si>
  <si>
    <t xml:space="preserve">Ботинки кожаные МиЗ ГОСТ 5394-89 </t>
  </si>
  <si>
    <t xml:space="preserve">Ботинки кожаные МиТр ГОСТ 5394-89 </t>
  </si>
  <si>
    <t xml:space="preserve">Ботинки кожаные Эн Мун200 ГОСТ5394-89 </t>
  </si>
  <si>
    <t xml:space="preserve">Ботинки кожаные Мун200ТиТрТп </t>
  </si>
  <si>
    <t xml:space="preserve">Ботинки кожаные Мун200МиМп </t>
  </si>
  <si>
    <t xml:space="preserve">Ботинки кожаные К20Щ20 </t>
  </si>
  <si>
    <t xml:space="preserve">Ботинки кожаные Мун200ТиТр </t>
  </si>
  <si>
    <t xml:space="preserve">Ботинки для сварщика Тр ГОСТ 5394-89 </t>
  </si>
  <si>
    <t xml:space="preserve">Ботинки кожаные МБС с ЗН, Мун200 ГОСТ 5394-89 </t>
  </si>
  <si>
    <t xml:space="preserve">Ботинки кожаные МБС Ми ГОСТ 5394-89 </t>
  </si>
  <si>
    <t xml:space="preserve">Ботинки на термостойкой подошве Мун 200 </t>
  </si>
  <si>
    <t xml:space="preserve">Ботинки кожаные МпНмМун200 </t>
  </si>
  <si>
    <t>Сапоги кирзовые утепленные РСТ</t>
  </si>
  <si>
    <t xml:space="preserve">Сапоги кирзовые МиМп ГОСТ 5394-89 </t>
  </si>
  <si>
    <t xml:space="preserve">Сапоги резиновые </t>
  </si>
  <si>
    <t xml:space="preserve">Сапоги резиновые К20Щ20 ГОСТ 5375-79 </t>
  </si>
  <si>
    <t xml:space="preserve">Сапоги кирзовые утеплённые Тн 20 ГОСТ 5394-89 </t>
  </si>
  <si>
    <t xml:space="preserve">Сапоги кирзовые утеплённые ТнТиТр </t>
  </si>
  <si>
    <t xml:space="preserve">Сапоги юфтевые М073т "Литейщик" </t>
  </si>
  <si>
    <t xml:space="preserve">Сапоги кирз.утепл.Тн30Мун200 </t>
  </si>
  <si>
    <t xml:space="preserve">Сапоги резиновыеМун200,В </t>
  </si>
  <si>
    <t xml:space="preserve">Галоши В ГОСТ 126-79 </t>
  </si>
  <si>
    <t xml:space="preserve">Галоши диэлектрические </t>
  </si>
  <si>
    <t xml:space="preserve">Галоши резиновые </t>
  </si>
  <si>
    <t xml:space="preserve">Валенки Тн30 ГОСТ 18724-88 </t>
  </si>
  <si>
    <t xml:space="preserve">Полуботинки кожаные </t>
  </si>
  <si>
    <t xml:space="preserve">Полуботинки кожаные Ми Мп ГОСТ5394-89 </t>
  </si>
  <si>
    <t xml:space="preserve">Полуботинки кожаные МБС ГОСТ 5394-89 </t>
  </si>
  <si>
    <t xml:space="preserve">Полуботинки кожаные З ГОСТ 5394-89 </t>
  </si>
  <si>
    <t xml:space="preserve">Полуботинки кожаные с ЗН, Мун200 ГОСТ 5394-89 </t>
  </si>
  <si>
    <t xml:space="preserve">Полуботинки кожаные НмМи </t>
  </si>
  <si>
    <t xml:space="preserve">Полуботинки кожаные НмМун200 </t>
  </si>
  <si>
    <t xml:space="preserve">Полуботинки кожаные для охраныМи Мп ГОСТ 5394-89 </t>
  </si>
  <si>
    <t xml:space="preserve">Полуботинки кож.,туфли кож.с перфорацией Ми </t>
  </si>
  <si>
    <t xml:space="preserve">Полуботинки кож.,туфли кож.с перфорацией МиЗ </t>
  </si>
  <si>
    <t xml:space="preserve">Полуботинки кож.,туфли кож.с перфорацией с ЗН, Мун200 </t>
  </si>
  <si>
    <t xml:space="preserve">Полуботинки кож(туфли кож.с перф)МиЗ </t>
  </si>
  <si>
    <t xml:space="preserve">Полуботинки кож(туфли кож.с перф)Мун200 </t>
  </si>
  <si>
    <t xml:space="preserve">Полуботинки кож(туфли кож.с перф)Ми </t>
  </si>
  <si>
    <t xml:space="preserve">Полуботинки кож(туфли кож.с перф)НмМун200 </t>
  </si>
  <si>
    <t xml:space="preserve">Полуботинки кож(туфли кож.с перф)К20Щ20НмМиЗ </t>
  </si>
  <si>
    <t xml:space="preserve">Полусапоги резиновые Вн,ГОСТ 5375-79 </t>
  </si>
  <si>
    <t xml:space="preserve">Полусапоги кожаные утеплённые Тн 20,ГОСТ 5394-89 </t>
  </si>
  <si>
    <t xml:space="preserve">Обувь ортопедическая </t>
  </si>
  <si>
    <t xml:space="preserve">Шляпа войлочная ТиТр ГОСТ 12.4.036-78 </t>
  </si>
  <si>
    <t xml:space="preserve">Колпак х/б </t>
  </si>
  <si>
    <t xml:space="preserve">Шлем х/б </t>
  </si>
  <si>
    <t xml:space="preserve">Головной убор летний </t>
  </si>
  <si>
    <t xml:space="preserve">подшлемник зимний Тн ТУ 17-08-307-90 </t>
  </si>
  <si>
    <t xml:space="preserve">Компл.КБТ2-каска,щиток,наушники </t>
  </si>
  <si>
    <t xml:space="preserve">Компл.КБТП-каска,щитокКБТ,очкикозырьков </t>
  </si>
  <si>
    <t xml:space="preserve">Головной убор утеплённый, Тн </t>
  </si>
  <si>
    <t xml:space="preserve">Перчатки диэлектрические </t>
  </si>
  <si>
    <t xml:space="preserve">Перчатки диэлектрические Эн ТУ38.306-5-63-97 </t>
  </si>
  <si>
    <t xml:space="preserve">Перчатки капроновые </t>
  </si>
  <si>
    <t xml:space="preserve">Перчатки трикотажные (х/б, 4- нитка), Ми </t>
  </si>
  <si>
    <t>Перчатки резиновые технические К20Щ20 тип 2</t>
  </si>
  <si>
    <t xml:space="preserve">Перчатки нефтемаслостойкие латексные  технические К50 Щ50 </t>
  </si>
  <si>
    <t xml:space="preserve">Перчатки зимние двупалые Тн ТУ17 РСФСР 04-7139-85 </t>
  </si>
  <si>
    <t>Перчатки ХАЙЛАЙТ мод.47-400 Перчатки нейлоновые Микропрол TRU-13 bkb Portwest А020, Ми или XC7e  Black</t>
  </si>
  <si>
    <t xml:space="preserve">Перчатки трикотажные х/б с ПВХ (4-нитка), Ми </t>
  </si>
  <si>
    <t xml:space="preserve">Перчатки Эконохэндс G-28 Модель 87-195 </t>
  </si>
  <si>
    <t>Перчатки URBIKA 072-0031  или Мурена Р70</t>
  </si>
  <si>
    <t>Перчатки с частичным нитриловым покрытием "Джерси"</t>
  </si>
  <si>
    <t>Рукавицы хлопчатобумажные со 2-м наладонником Ми</t>
  </si>
  <si>
    <t>Рукавицы х/б с брезентовым наладонником МиМп</t>
  </si>
  <si>
    <t>Рукавицы антивибрационные , Мв</t>
  </si>
  <si>
    <t>Рукавицы х/б с брезентовым наладонником 9плотность не менее 220г/м2),МиМп</t>
  </si>
  <si>
    <t xml:space="preserve">Рукавицы суконные Тр </t>
  </si>
  <si>
    <t xml:space="preserve">Рукавицы утеплённые Тн </t>
  </si>
  <si>
    <t xml:space="preserve">Рукавицы зимние двупалые Тн </t>
  </si>
  <si>
    <t xml:space="preserve">Вачеги ТиТоТп ТУ 17-21-581-87  </t>
  </si>
  <si>
    <t xml:space="preserve">Нарукавник прорезиненный </t>
  </si>
  <si>
    <t xml:space="preserve">Респиратор ЗМ 9925 </t>
  </si>
  <si>
    <t xml:space="preserve">Костюм ут.(куртка;п/комбинезон)Тн </t>
  </si>
  <si>
    <t>Рукавицы специальные для защиты от повышенных температур, искр, брызг, расплавленного металла, окалины ТрТп100, РБ</t>
  </si>
  <si>
    <t>Рукавицы суконные c двойным наладонником ОП-2 пл.750 или рукавицы суконные пл.не менее 500</t>
  </si>
  <si>
    <t>Заглушка ф 7,3 ЕПВА 716121.001</t>
  </si>
  <si>
    <t>Заглушка ф7.2 СТ 048000.010</t>
  </si>
  <si>
    <t>Заглушка ф 6 (6,4) СТ  048000.020</t>
  </si>
  <si>
    <t>Заглушка 7099-8123, ф 6</t>
  </si>
  <si>
    <t>Заглушка 7099-8115-01, ф 8</t>
  </si>
  <si>
    <t xml:space="preserve">Заглушка змеевика CK CKO исп-1-02, 1-03 ЕПВА.713111.002 </t>
  </si>
  <si>
    <t>Заглушка наружная 7099-8881-01</t>
  </si>
  <si>
    <t>Колпак защиты электроконтактов 7099-8454</t>
  </si>
  <si>
    <t>Колпак защиты клеммы заземления 7889-8217 или 7889-8218</t>
  </si>
  <si>
    <t>Блюмы (полуфабрикаты) из железа, нелегированных и легированных сталей (номенклатура уточняется в течение года)</t>
  </si>
  <si>
    <t xml:space="preserve">Круги (прутки) из железа, нелегированных и легированных сталей (номенклатура уточняется в течение года),   в том числе </t>
  </si>
  <si>
    <t>в том числе круг 90 сталь 20</t>
  </si>
  <si>
    <t>Прокат плоский из железа, нелегированных и легированных сталей (номенклатура уточняется в течение года)</t>
  </si>
  <si>
    <t>Уголки, фасонные и специальные профили из железа, нелегированных и легированных сталей (номенклатура уточняется в течение года)</t>
  </si>
  <si>
    <t>Трубы из черных металлов (номенклатура уточняется в течение года)</t>
  </si>
  <si>
    <t xml:space="preserve">Активирующий препарат Gardobond-Additive H 7149           или Dexconditioner MNC                                                                              или Активирующий препарат  АФ-М2  </t>
  </si>
  <si>
    <t>Брусок -2-листв.- 60х60 СТБ 1714-2007</t>
  </si>
  <si>
    <t>Брусок -2-хв.- 100x150 - СТБ 1713-2007</t>
  </si>
  <si>
    <t>Брусок -2-хв.- 150х150- СТБ 1713-2007</t>
  </si>
  <si>
    <t>Брусок -2-хв.- 200x200 СТБ 1713-2007</t>
  </si>
  <si>
    <t>Брусок -2-хв.- 60x100 - СТБ 1713-2007</t>
  </si>
  <si>
    <t>Брусок -2хв.- 60х60 ГОСТ 8486-86</t>
  </si>
  <si>
    <t>Брусок -2-хв.- 80х100 - СТБ 1713-2007</t>
  </si>
  <si>
    <t>Брусок -3-листв.- 100x100 - СТБ 1714-2007</t>
  </si>
  <si>
    <t>Брусок -3-листв.- 25х25 - СТБ 1714-2007</t>
  </si>
  <si>
    <t>Брусок -3-листв.- 40х60 - СТБ 1714-2007</t>
  </si>
  <si>
    <t>Брусок -3-листв.- 80х115- СТБ 1714-2007</t>
  </si>
  <si>
    <t>Брусок -3-хв.- 100x100 - СТБ 1713-2007</t>
  </si>
  <si>
    <t>Брусок -3хв.- 150x150 ГОСТ 8486-86</t>
  </si>
  <si>
    <t>Брусок -3-хв.- 22х25 - СТБ 1713-2007</t>
  </si>
  <si>
    <t>Брусок -3хв.- 50x50 ГОСТ 8486-86</t>
  </si>
  <si>
    <t>Брусок -3хв.- 60x100 ГОСТ 8486-86</t>
  </si>
  <si>
    <t>Брусок -3-хв.- 60х60 - СТБ 1713-2007</t>
  </si>
  <si>
    <t>Брусок -3хв.- 60х80 ГОСТ 8486-86</t>
  </si>
  <si>
    <t>Брусок -3хв.- 80х115- ГОСТ 8486-86</t>
  </si>
  <si>
    <t>Брусок -3хв.- 80х80 ГОСТ 8486-86</t>
  </si>
  <si>
    <t>Горбыль ,рейка из натуральной чистой древесины</t>
  </si>
  <si>
    <t>Горбыль хвойных пород</t>
  </si>
  <si>
    <t>Доска -2-листв.- 35 СТБ 1714-2007</t>
  </si>
  <si>
    <t>Доска -2-хв.- 20- СТБ 1713-2007</t>
  </si>
  <si>
    <t>Доска -2-хв.- 22- СТБ 1713-2007</t>
  </si>
  <si>
    <t>Доска -2-хв.- 25- СТБ 1713-2007</t>
  </si>
  <si>
    <t>Доска -2-хв.- 40 - СТБ 1713-2007</t>
  </si>
  <si>
    <t>Доска -2-хв.- 50 - СТБ 1713-2007</t>
  </si>
  <si>
    <t>Доска -2-хв.- 60х120 - СТБ 1713-2007</t>
  </si>
  <si>
    <t>Доска -3-листв.- 20- СТБ 1714-2007</t>
  </si>
  <si>
    <t>Доска -3-листв.- 22- - СТБ 1714-2007</t>
  </si>
  <si>
    <t>Доска -3-листв.- 25 - СТБ 1714-2007</t>
  </si>
  <si>
    <t>Доска -3-листв.- 30 - СТБ 1714-2007</t>
  </si>
  <si>
    <t>Доска -3-листв.- 40 - СТБ 1714-2007</t>
  </si>
  <si>
    <t>Доска -3-листв.- 50 - СТБ 1714-2007</t>
  </si>
  <si>
    <t>Доска -3-осина- 25 - СТБ 1714-2007</t>
  </si>
  <si>
    <t>Доска -3-сосна- 30- СТБ 1713-2007</t>
  </si>
  <si>
    <t>Доска -3хв.- 19 ГОСТ 8486-86</t>
  </si>
  <si>
    <t>Доска -3хв.- 20- ГОСТ 8486-86</t>
  </si>
  <si>
    <t>Доска -3хв.- 22- ГОСТ 8486-86</t>
  </si>
  <si>
    <t>Доска -3-хв.- 25- СТБ 1713-2007</t>
  </si>
  <si>
    <t>Доска -3хв.- 30 ГОСТ 8486-86</t>
  </si>
  <si>
    <t>Доска -3хв.- 32- ГОСТ 8486-86</t>
  </si>
  <si>
    <t>Доска -3хв.- 35 ГОСТ 8486-86</t>
  </si>
  <si>
    <t>Доска -3хв.- 40 - СТБ 1713-2007</t>
  </si>
  <si>
    <t>Доска -3хв.- 45- ГОСТ 8486-86</t>
  </si>
  <si>
    <t>Доска -3хв.- 50 - СТБ 1713-2007</t>
  </si>
  <si>
    <t>Лесоматериалы круглые хвойных пород, D,26 см и более, Сосна</t>
  </si>
  <si>
    <t>Лесоматериалы круглые хвойных пород, Ель d 26 и б, сорт D</t>
  </si>
  <si>
    <t>Алюминий А7 ГОСТ 11069-2019</t>
  </si>
  <si>
    <t>Круг В-8 ГОСТ 2590-88 35-б ГОСТ 1050-88</t>
  </si>
  <si>
    <t>Круг 220 ГОСТ 2590-2006 /40ХН ГОСТ 4543-2016</t>
  </si>
  <si>
    <t>Круг 8-h12 ГОСТ 7417-75 35-Б-Н ГОСТ 1051-73</t>
  </si>
  <si>
    <t>Круг В-II-НД-10 ГОСТ 2590-88 45-Б-3ГП-М1-ТВ1 ГОСТ 1050-88</t>
  </si>
  <si>
    <t>Круг 8-В ГОСТ 2590-88 Ст 3пс-II ГОСТ 535-88</t>
  </si>
  <si>
    <t>Круг 12-В-II ГОСТ 2590-88 Ст3пс I-II ГОСТ 535-88</t>
  </si>
  <si>
    <t>Круг В-II-НД-16 ГОСТ 2590-88 35-3ГП-М1-ТВ1 ГОСТ 1050-88</t>
  </si>
  <si>
    <t>Круг 30-В ГОСТ 2590-88 Ст 3пс ГОСТ 535-88</t>
  </si>
  <si>
    <t>Круг B-II-НД-25 ГОСТ 2590-88 20-3ГП-М1-ТВ1 ГОСТ 1050-88</t>
  </si>
  <si>
    <t>Круг 45-В-II ГОСТ 2590-88 Ст3пс-2-II ГОСТ 535-88</t>
  </si>
  <si>
    <t>Круг 15-В-II  ГОСТ 2590-88 Ст3пс-2-II ГОСТ 535-88</t>
  </si>
  <si>
    <t>Круг В-I-НД-32 ГОСТ 2590-88 35-3ГП-М1-ТВ1-ТО ГОСТ 1050-88</t>
  </si>
  <si>
    <t>Круг В1-НД-II-25 ГОСТ 2590-2006 /35-3ГП-М1-ТВ1 ГОСТ 1050-88</t>
  </si>
  <si>
    <t>Круг В1-НД-II-25 ГОСТ 2590-2006 /20-3ГП-М1-ТВ1 ГОСТ 1050-88</t>
  </si>
  <si>
    <t>Круг В1-НД-II-25 ГОСТ 2590-2006 /45-3ГП-М1-ТВ1 ГОСТ 1050-88</t>
  </si>
  <si>
    <t>Круг В1-НД-II-25 ГОСТ 2590-2006 /Ст3пс2-3ГП ГОСТ 535-2005</t>
  </si>
  <si>
    <t>Круг В1-НД-II-45 ГОСТ 2590-2006 /Ст3пс2-3ГП ГОСТ 535-2005</t>
  </si>
  <si>
    <t>Круг В1-НД-II-56 ГОСТ 2590-2006 /20-3ГП-М1-ТВ1 ГОСТ 1050-88</t>
  </si>
  <si>
    <t>Круг В1-НД-II-56 ГОСТ 2590-2006 /45-3ГП-М1-ТВ1 ГОСТ 1050-88</t>
  </si>
  <si>
    <t>Круг В1-НД-II-56 ГОСТ 2590-2006 /Ст3пс2-3ГП ГОСТ 535-2005</t>
  </si>
  <si>
    <t>Круг В1-НД-II-90 ГОСТ 2590-2006 /45-3ГП-М1-ТВ1 ГОСТ 1050-88</t>
  </si>
  <si>
    <t>Круг В1-НД-II-70 ГОСТ 2590-2006 /45-3ГП-М1-ТВ1 ГОСТ 1050-88</t>
  </si>
  <si>
    <t>Круг В1-НД-II-70 ГОСТ 2590-2006 /Ст3пс2-3ГП ГОСТ 535-2005</t>
  </si>
  <si>
    <t>Круг В1-НД-II-65 ГОСТ 2590-2006 /45-3ГП-М1-ТВ1 ГОСТ 1050-88</t>
  </si>
  <si>
    <t>Круг В1-НД-II-65 ГОСТ 2590-2006 /Ст3пс2-3ГП ГОСТ 535-2005</t>
  </si>
  <si>
    <t>Круг В1-НД-II-170 ГОСТ 2590-2006 /45-3ГП-М1-ТВ1 ГОСТ 1050-88</t>
  </si>
  <si>
    <t>Круг В1-НД-II-170 ГОСТ 2590-2006 /Ст3пс2-3ГП ГОСТ 535-2005</t>
  </si>
  <si>
    <t>Круг В1-НД-II-220 ГОСТ 2590-2006 /45-3ГП-М1-ТВ1 ГОСТ 1050-88</t>
  </si>
  <si>
    <t>Круг В1-НД-II-220 ГОСТ 2590-2006 /Ст3пс2-3ГП ГОСТ 535-2005</t>
  </si>
  <si>
    <t>Круг В1-НД-II-200 ГОСТ 2590-2006 /45-3ГП-М1-ТВ1 ГОСТ 1050-88</t>
  </si>
  <si>
    <t>Круг В1-НД-II-160 ГОСТ 2590-2006 /20-3ГП-М1-ТВ1 ГОСТ 1050-88</t>
  </si>
  <si>
    <t>Круг В1-НД-II-160 ГОСТ 2590-2006 /45-3ГП-М1-ТВ1 ГОСТ 1050-88</t>
  </si>
  <si>
    <t>Круг В1-НД-II-160 ГОСТ 2590-2006 /Ст3пс2-3ГП ГОСТ 535-2005</t>
  </si>
  <si>
    <t>Круг В1-НД-II-10 ГОСТ 2590-2006 /Ст3пс2-3ГП ГОСТ 535-2005</t>
  </si>
  <si>
    <t>Круг В1-НД-II-110 ГОСТ 2590-2006 /45-3ГП-М1-ТВ1 ГОСТ 1050-88</t>
  </si>
  <si>
    <t>Круг В1-НД-II-110 ГОСТ 2590-2006 /Ст3пс2-3ГП ГОСТ 535-2005</t>
  </si>
  <si>
    <t>Круг В1-НД-II-20 ГОСТ 2590-2006 /45-3ГП-М1-ТВ1 ГОСТ 1050-88</t>
  </si>
  <si>
    <t>Круг В1-НД-II-20 ГОСТ 2590-2006 /Ст3пс2-3ГП ГОСТ 535-2005</t>
  </si>
  <si>
    <t>Круг В1-НД-II-22 ГОСТ 2590-2006 /45-3ГП-М1-ТВ1 ГОСТ 1050-88</t>
  </si>
  <si>
    <t>Круг В1-НД-II-24 ГОСТ 2590-2006 /Ст3пс5-1ГП ГОСТ 535-2005</t>
  </si>
  <si>
    <t>Круг В1-НД-II-50 ГОСТ 2590-2006 /35-3ГП-М1-ТВ1 ГОСТ 1050-88</t>
  </si>
  <si>
    <t>Круг В1-НД-II-50 ГОСТ 2590-2006 /45-3ГП-М1-ТВ1 ГОСТ 1050-88</t>
  </si>
  <si>
    <t>Круг В1-НД-II-50 ГОСТ 2590-2006 /Ст3пс2-3ГП ГОСТ 535-2005</t>
  </si>
  <si>
    <t>Круг В1-НД-II-130 ГОСТ 2590-2006 40ХН ГОСТ 4543-71</t>
  </si>
  <si>
    <t>Круг В1-НД-II-130 ГОСТ 2590-2006 /20-3ГП-М1-ТВ1 ГОСТ 1050-88</t>
  </si>
  <si>
    <t>Круг В1-НД-II-130 ГОСТ 2590-2006 /45-3ГП-М1-ТВ1 ГОСТ 1050-88</t>
  </si>
  <si>
    <t>Круг 110-В1 ГОСТ 2590-2006 40Х-2-Т ГОСТ 4543-71</t>
  </si>
  <si>
    <t>Круг 110-В1 ГОСТ 2590-2006 40ХН-2-Т ГОСТ 4543-71</t>
  </si>
  <si>
    <t>Круг В1-НД-II-16 ГОСТ 2590-2006 /35-2ГП-М1-ТВ1 ГОСТ 1050-88</t>
  </si>
  <si>
    <t>Круг В1-НД-II-16 ГОСТ 2590-2006 /Ст3пс2-3ГП ГОСТ 535-2005</t>
  </si>
  <si>
    <t>Круг В1-НД-II-60 ГОСТ 2590-2006 /20-3ГП-М1-ТВ1 ГОСТ 1050-88</t>
  </si>
  <si>
    <t>Круг В1-НД-II-60 ГОСТ 2590-2006 /45-3ГП-М1-ТВ1 ГОСТ 1050-88</t>
  </si>
  <si>
    <t>Круг В1-НД-II-60 ГОСТ 2590-2006 /Ст3пс2-3ГП ГОСТ 535-2005</t>
  </si>
  <si>
    <t>Круг В1-НД-II-120 ГОСТ 2590-2006 /20-3ГП-М1-ТВ1 ГОСТ 1050-88</t>
  </si>
  <si>
    <t>Круг В1-НД-II-120 ГОСТ 2590-2006 /Ст3пс2-3ГП ГОСТ 535-2005</t>
  </si>
  <si>
    <t>Круг В1-НД-II-12 ГОСТ 2590-2006 /35-3ГП-М1-ТВ1 ГОСТ 1050-88</t>
  </si>
  <si>
    <t>Круг В1-НД-II-12 ГОСТ 2590-2006 /Ст3пс2-3ГП ГОСТ 535-2005</t>
  </si>
  <si>
    <t>Круг В1-НД-II-40 ГОСТ 2590-2006 /45-3ГП-М1-ТВ1 ГОСТ 1050-88</t>
  </si>
  <si>
    <t>Круг В1-НД-II-40 ГОСТ 2590-2006 /Ст3пс2-3ГП ГОСТ 535-2005</t>
  </si>
  <si>
    <t>Круг В1-НД-II-150 ГОСТ 2590-2006 /45-3ГП-М1-ТВ1 ГОСТ 1050-88</t>
  </si>
  <si>
    <t>Круг В1-НД-II-150 ГОСТ 2590-2006 /Ст3пс2-3ГП ГОСТ 535-2005</t>
  </si>
  <si>
    <t>Круг 170-В1 ГОСТ 2590-2006 40Х-2-Т ГОСТ 4543-71</t>
  </si>
  <si>
    <t>Круг 170-В1 ГОСТ 2590-2006 40ХН-2-Т ГОСТ 4543-71</t>
  </si>
  <si>
    <t>Круг 180-В1 ГОСТ 2590-2006 40Х-2-Т ГОСТ 4543-71</t>
  </si>
  <si>
    <t>Круг 28-В1 ГОСТ 2590-2006 /Ст3пс-2 ГОСТ 535-2005</t>
  </si>
  <si>
    <t>Круг 60-В1 ГОСТ 2590-2006 40Х-2-Т ГОСТ 4543-71</t>
  </si>
  <si>
    <t>Круг В1-НД-II-75 ГОСТ 2590-2006 /45-3ГП-М1-ТВ1 ГОСТ 1050-88</t>
  </si>
  <si>
    <t>Круг В1-НД-II-75 ГОСТ 2590-2006 /Ст3пс2-3ГП ГОСТ 535-2005</t>
  </si>
  <si>
    <t>Круг В1-НД-II-100 ГОСТ 2590-2006 /Ст3пс2-3ГП ГОСТ 535-2005</t>
  </si>
  <si>
    <t>Круг В1-НД-II-140 ГОСТ 2590-2006 /45-3ГП-М1-ТВ1 ГОСТ 1050-88</t>
  </si>
  <si>
    <t>Круг В1-НД-II-30 ГОСТ 2590-2006 /35-3ГП-М1-ТВ1 ГОСТ 1050-88</t>
  </si>
  <si>
    <t>Круг В1-НД-II-30 ГОСТ 2590-2006 /20-3ГП-М1-ТВ1 ГОСТ 1050-88</t>
  </si>
  <si>
    <t>Круг В1-НД-II-30 ГОСТ 2590-2006 /45-3ГП-М1-ТВ1 ГОСТ 1050-88</t>
  </si>
  <si>
    <t>Круг В1-НД-II-30 ГОСТ 2590-2006 /Ст3пс2-3ГП ГОСТ 535-2005</t>
  </si>
  <si>
    <t>Круг В1-НД-II-80 ГОСТ 2590-2006 /20-3ГП-М1-ТВ1 ГОСТ 1050-88</t>
  </si>
  <si>
    <t>Круг В1-НД-II-80 ГОСТ 2590-2006 /Ст3пс2-3ГП ГОСТ 535-2005</t>
  </si>
  <si>
    <t>Круг В1-НД-II-85 ГОСТ 2590-2006 /20-3ГП-М1-ТВ1 ГОСТ 1050-88</t>
  </si>
  <si>
    <t>Круг В1-НД-II-85 ГОСТ 2590-2006 /Ст3пс2-3ГП ГОСТ 535-2005</t>
  </si>
  <si>
    <t>Круг В1-НД-II-95  ГОСТ 2590-2006 /45-3ГП-М1-ТВ1 ГОСТ 1050-88</t>
  </si>
  <si>
    <t>Круг В1-НД-II-95  ГОСТ 2590-2006 /Ст3пс2-3ГП ГОСТ 535-2005</t>
  </si>
  <si>
    <t>Круг В1-НД-II-18 ГОСТ 2590-2006 /45-3ГП-М1-ТВ1 ГОСТ 1050-88</t>
  </si>
  <si>
    <t>Круг В1-НД-II-18 ГОСТ 2590-2006 /Ст3пс2-3ГП ГОСТ 535-2005</t>
  </si>
  <si>
    <t>Круг В1-НД-II-14 ГОСТ 2590-2006 /20-3ГП-М1-ТВ1 ГОСТ 1050-88</t>
  </si>
  <si>
    <t>Круг В1-НД-II-14 ГОСТ 2590-2006 /45-3ГП-М1-ТВ1 ГОСТ 1050-88</t>
  </si>
  <si>
    <t>Круг 25-В1 ГОСТ 2590-2006 40Х-2-Т ГОСТ 4543-71</t>
  </si>
  <si>
    <t>Круг 25-В1 ГОСТ 2590-2006 265-09Г2С-Св-4 ГОСТ 19281-89</t>
  </si>
  <si>
    <t>Круг 56-В1 ГОСТ 2590-2006 40Х-2-Т ГОСТ 4543-71</t>
  </si>
  <si>
    <t>Круг 65-В1 ГОСТ 2590-2006 20Х-2-Т ГОСТ 4543-71</t>
  </si>
  <si>
    <t>Круг 65-В1 ГОСТ 2590-2006 40Х-2-Т ГОСТ 4543-71</t>
  </si>
  <si>
    <t>Круг 90-В1 ГОСТ 2590-2006 40Х-2-Т ГОСТ 4543-71</t>
  </si>
  <si>
    <t>Круг В1-НД-II-36 ГОСТ 2590-2006 /35-3ГП-М1-ТВ1 ГОСТ 1050-88</t>
  </si>
  <si>
    <t>Круг В1-НД-II-36 ГОСТ 2590-2006 /20-3ГП-М1-ТВ1 ГОСТ 1050-88</t>
  </si>
  <si>
    <t>Круг В1-НД-II-36 ГОСТ 2590-2006 /45-3ГП-М1-ТВ1 ГОСТ 1050-88</t>
  </si>
  <si>
    <t>Круг В1-НД-II-36 ГОСТ 2590-2006 /Ст3пс2-3ГП ГОСТ 535-2005</t>
  </si>
  <si>
    <t>Круг 130-В1 ГОСТ 2590-2006 40Х-2-Т ГОСТ 4543-71</t>
  </si>
  <si>
    <t>Круг 140-В1 ГОСТ 2590-2006 40Х-2-Т ГОСТ 4543-71</t>
  </si>
  <si>
    <t>Круг 140-В1 ГОСТ 2590-2006 40ХН-2-Т ГОСТ 4543-71</t>
  </si>
  <si>
    <t>Круг 160-В1 ГОСТ 2590-2006 40Х-2-Т ГОСТ 4543-71</t>
  </si>
  <si>
    <t>Круг 160-В1 ГОСТ 2590-2006 40ХН-2-Т ГОСТ 4543-71</t>
  </si>
  <si>
    <t>Круг 70-В1 ГОСТ 2590-2006 40Х13-б ГОСТ 5949-75</t>
  </si>
  <si>
    <t>Круг 70-В1 ГОСТ 2590-2006 40Х-2-Т ГОСТ 4543-71</t>
  </si>
  <si>
    <t>Круг 70-В1 ГОСТ 2590-2006 40ХН-2-Т ГОСТ 4543-71</t>
  </si>
  <si>
    <t>Круг 75-В1 ГОСТ 2590-2006 40Х-2-Т ГОСТ 4543-71</t>
  </si>
  <si>
    <t>Круг 45-В1 ГОСТ 2590-2006 40Х-2-Т ГОСТ 4543-71</t>
  </si>
  <si>
    <t>Круг 50-В1 ГОСТ 2590-2006 40Х-2-Т ГОСТ 4543-71</t>
  </si>
  <si>
    <t>Круг 50-В1 ГОСТ 2590-2006 390-10ХСНД-Св-5 ГОСТ 19281-89</t>
  </si>
  <si>
    <t>Круг 100-В1 ГОСТ 2590-2006 40Х-2-Т ГОСТ 4543-71</t>
  </si>
  <si>
    <t>Круг В1-НД-II-8 ГОСТ 2590-2006 /Ст3пс2-3ГП ГОСТ 535-2005</t>
  </si>
  <si>
    <t>Круг В1-НД-II-32  ГОСТ 2590-2006 /35-3ГП-М1-ТВ1 ГОСТ 1050-88</t>
  </si>
  <si>
    <t>Круг В1-НД-II-32  ГОСТ 2590-2006 /45-3ГП-М1-ТВ1 ГОСТ 1050-88</t>
  </si>
  <si>
    <t>Круг В1-НД-II-32  ГОСТ 2590-2006 /Ст3пс2-3ГП ГОСТ 535-2005</t>
  </si>
  <si>
    <t>Круг 36-В1 ГОСТ 2590-2006 40Х-2-Т ГОСТ 4543-71</t>
  </si>
  <si>
    <t>Круг 36-В1 ГОСТ 2590-2006 265-09Г2С-Св-5 ГОСТ 19281-2014</t>
  </si>
  <si>
    <t>Круг В1-НД-II-210 ГОСТ 2590-2006 /45-3ГП-М1-ТВ1 ГОСТ 1050-88</t>
  </si>
  <si>
    <t>Круг 300-В1 ГОСТ 2590-2006 40ХН ГОСТ 4543-71</t>
  </si>
  <si>
    <t>Круг 80-В1 ГОСТ 2590-2006 08Х18Н10Т-б ГОСТ 5949-75</t>
  </si>
  <si>
    <t>Круг 80-В1 ГОСТ 2590-2006 /Ст3кп2-св. ГОСТ 535-2005</t>
  </si>
  <si>
    <t>Круг 12-В1 ГОСТ 2590-2006 40Х-2-Т ГОСТ 4543-71</t>
  </si>
  <si>
    <t>Круг 16-В1 ГОСТ 2590-2006 40Х-2-Т ГОСТ 4543-71</t>
  </si>
  <si>
    <t>Круг 20-В1 ГОСТ 2590-2006 40Х-2-Т ГОСТ 4543-71</t>
  </si>
  <si>
    <t>Круг 30-В1 ГОСТ 2590-2006 40Х-3 ГОСТ 4543-71</t>
  </si>
  <si>
    <t>Круг 40-В1 ГОСТ 2590-2006 ШХ15-В-О-ОХ ГОСТ 801-78</t>
  </si>
  <si>
    <t>Круг 40-В1 ГОСТ 2590-2006 40Х-2-Т ГОСТ 4543-71</t>
  </si>
  <si>
    <t>Круг 95-В1 ГОСТ 2590-2006 40Х-2-Т ГОСТ 4543-71</t>
  </si>
  <si>
    <t>Круг 32-В1 ГОСТ 2590-2006 40Х-2-Т ГОСТ 4543-71</t>
  </si>
  <si>
    <t>Круг В1-НД-II-6 ГОСТ 2590-2006 /Ст3пс2-3ГП ГОСТ 535-2005</t>
  </si>
  <si>
    <t>Круг 55-В1 ГОСТ 2590-2006 ШХ15-В-О-ОХ ГОСТ 801-78</t>
  </si>
  <si>
    <t>Круг В1-НД-II-300  /45-3ГП ГОСТ 1050-2013</t>
  </si>
  <si>
    <t>Круг 40-h11 ГОСТ 7417-75 40Х ГОСТ 4543-2016</t>
  </si>
  <si>
    <t>Круг 50-h11 ГОСТ 7417-75 20-Б-Н ГОСТ 1050-2013</t>
  </si>
  <si>
    <t>Круг В1-II-НД-36 ГОСТ 2590-2006 /Ст3кп2 ГОСТ 535-2005</t>
  </si>
  <si>
    <t>Круг 50-В1-II-НД ГОСТ 2590-2006 /40ХН ГОСТ 4543-71</t>
  </si>
  <si>
    <t>Круг 35-h9 ГОСТ 7417-75 40Х-А-Н ГОСТ 4543-2016</t>
  </si>
  <si>
    <t>Круг B1-16 ГОСТ 2590-2006 /20-3ГП-ГС ГОСТ 1050-2013</t>
  </si>
  <si>
    <t>Круг В1-300 ГОСТ 2590-2006 Ст30ХГСА ГОСТ 4543-2016</t>
  </si>
  <si>
    <t>Лист Б-ПН-12 ГОСТ 19903-2015 265-09Г2С-ГС ГОСТ 19281-2014</t>
  </si>
  <si>
    <t>Лист Б-ПН-10 ГОСТ 19903-2015 265-09Г2С-ГС ГОСТ 19281-2014</t>
  </si>
  <si>
    <t>Лист Б-ПН-О-3х600х2000 ГОСТ 19903-74 ОК360В4-III-Ст3пс ГОСТ</t>
  </si>
  <si>
    <t>Лист Б-ПН-О-1x1250x2500 ГОСТ 19903-74 ОК360В4-IV-ВСт3пс ГОСТ</t>
  </si>
  <si>
    <t>Лист Б-ПН-О-1.5x1250x2500 ГОСТ 19903-74 ОК360В4-IV-Ст3пс ГОС</t>
  </si>
  <si>
    <t>Лист Б-ПН-О-2x1250x2500 ГОСТ 19903-74 ОК360В4-IV-Ст3пс ГОСТ</t>
  </si>
  <si>
    <t>Лист Б-ПН-О-2x1250x2500 ГОСТ 19903-74 12Х18Н10Т-М4г ГОСТ 558</t>
  </si>
  <si>
    <t>Лист Б-ПН-О-3x1250x2500 ГОСТ 19903-74 ОК360В4-III-Ст3пс ГОСТ</t>
  </si>
  <si>
    <t>Лист Б-ПН-О-3x1250x2500 ГОСТ 19903-2015 Ст3сп ГОСТ 16523-97</t>
  </si>
  <si>
    <t>Лист Б-ПН-О-3x1250x2500 ГОСТ 19903-2015 ОК360В4-III-Ст3пс-св</t>
  </si>
  <si>
    <t>Лист Б-ПН-О-12х1000х2000 ГОСТ 19903-74 ВСт3сп 5-2 ТУ 14-1-30</t>
  </si>
  <si>
    <t>Лист Б-ПН-О-10х1000х2000 ГОСТ 19903-74 ОК360В4-IV-Ст3пс ТУ 1</t>
  </si>
  <si>
    <t>Лист БТ-ПН-О-1х500х1000 ГОСТ 19904-90 12Х18Н10Т-Н1 ГОСТ 5582</t>
  </si>
  <si>
    <t>Лист Б-ПН-О-2.5х1250х2500 ГОСТ 19903-74 ОК360В4-IV-Ст3пс ГОС</t>
  </si>
  <si>
    <t>Лист Б-О-ПН-5х1250х2500 ГОСТ 19903-74 ВСт3пс ГОСТ 14637-89</t>
  </si>
  <si>
    <t>Лист БТ-ПН-О-1х1250х2500 ГОСТ 19904-90 12Х18Н10Т-Н1 ГОСТ 558</t>
  </si>
  <si>
    <t>Лист Б-ПН-О-15х1500х6000  ГОСТ 19903-74 45-ТВ1-М1-КИ-ТО-ДК1</t>
  </si>
  <si>
    <t>Лист Б-ПН-О-15х1500х6000  ГОСТ 19903-74 20-ТВ1-М1-КИ-ТО-ДК1</t>
  </si>
  <si>
    <t>Лист Б-ПН-О-15х1500х6000  ГОСТ 19903-74 Ст3пс4 ГОСТ 14637-89</t>
  </si>
  <si>
    <t>Лист Б-ПН-О-15х1500х6000  ГОСТ 19903-74 325-09Г2С ГОСТ 19281</t>
  </si>
  <si>
    <t>Лист Б-ПН-О-16х1800х6500 ГОСТ 19903-74 ВСт3пс 4-2 ТУ 14-1-30</t>
  </si>
  <si>
    <t>Лист БТ-БШ-БД-ПН-О-1х1250х2500 ГОСТ 19904-90 ОК360В-3-III-Н-</t>
  </si>
  <si>
    <t>Лист БТ-ПН-О-1,5х1250х2500 ГОСТ 19904-90 08Х18Н10Т-Н1 ГОСТ 5</t>
  </si>
  <si>
    <t>Лист Б-ПН-О-35х1500х6000 ГОСТ 19903-74 ВСт3пс ГОСТ 14637-89</t>
  </si>
  <si>
    <t>Лист БТ-ПУ-О-0,8х1250х2500 ГОСТ 19904-90 08Х18Н10Т-Н1 ГОСТ 5</t>
  </si>
  <si>
    <t>Лист Б-ПН-О-0.8х1250х2500 ГОСТ 19903-74 ОК360В4-IV-Ст3пс ГОС</t>
  </si>
  <si>
    <t>Лист Б-ПН-О-8х1600х3000 ГОСТ 19903-74 Ст3пс3 ГОСТ 14637-89</t>
  </si>
  <si>
    <t>Лист БТ-БШ-БД-ПН-О-1,5х1250х2500 ГОСТ 19904-90 ОК360В4-IV-ВС</t>
  </si>
  <si>
    <t>Лист Б-ПН-О-8х1500х6000 ГОСТ 19903-74 45-ТВ1-М1-КИ-ТО-ДК1 ГО</t>
  </si>
  <si>
    <t>Лист Б-ПН-О-8х1500х6000 ГОСТ 19903-74 Ст3пс4 ГОСТ 14637-89</t>
  </si>
  <si>
    <t>Лист Б-ПН-О-8х1500х6000 ГОСТ 19903-74 Ст3пс5 ГОСТ 14637-89</t>
  </si>
  <si>
    <t>Лист Б-ПН-О-8х1500х6000 ГОСТ 19903-2015 325-09Г2С ГОСТ 19281</t>
  </si>
  <si>
    <t>Лист Б-ПН-О-10х1500х6000 ГОСТ 19903-74 20-ТВ1-М1-КИ-ТО ГОСТ</t>
  </si>
  <si>
    <t>Лист Б-ПН-О-10х1500х6000 ГОСТ 19903-74 Ст3пс4 ГОСТ 14637-89</t>
  </si>
  <si>
    <t>Лист Б-ПН-О-10х1500х6000 ГОСТ 19903-74 Ст3сп5 ГОСТ 14637-89</t>
  </si>
  <si>
    <t>Лист Б-ПН-О-10х1500х6000 ГОСТ 19903-74 265-09Г2C-св-4 ГОСТ 1</t>
  </si>
  <si>
    <t>Лист Б-ПН-О-10х1500х6000 ГОСТ 19903-74 325-4-О9Г2С-ГС ГОСТ 1</t>
  </si>
  <si>
    <t>Лист Б-ПН-О-12х1500х6000 ГОСТ 19903-74 20-ТВ1-М1-КИ-ТО ГОСТ</t>
  </si>
  <si>
    <t>Лист Б-ПН-О-12х1500х6000 ГОСТ 19903-74 Ст3пс4 ГОСТ 14637-89</t>
  </si>
  <si>
    <t>Лист Б-ПН-О-12х1500х6000 ГОСТ 19903-74 325-09Г2С ГОСТ 19281-</t>
  </si>
  <si>
    <t>Лист Б-ПН-О-12х1500х6000 ГОСТ 19903-74 Ст3сп5 ГОСТ 14637-89</t>
  </si>
  <si>
    <t>Лист Б-ПН-О-1.2х1250х2500 ГОСТ 19903-74 ОК360В4-IV-Ст3пс ГОС</t>
  </si>
  <si>
    <t>Лист 20х1500х6000 А-ПВ-О ГОСТ 19903-90 325-09Г2С ГОСТ 19281-</t>
  </si>
  <si>
    <t>Лист Б-ПН-О-1.5х1250х2500 ГОСТ 19904-90 II-ВГ-08пс ГОСТ 9045</t>
  </si>
  <si>
    <t>Лист Б-ПН-О-4х2000х5000 ГОСТ 19903-74 Ст3пс3 ГОСТ 14637-89</t>
  </si>
  <si>
    <t>Лист БТ-БШ-БД-ПН-О-0,8х1250х2500 ГОСТ 19904-90 ОК360В4-IV-Ст</t>
  </si>
  <si>
    <t>Лист Б-ПН-О-30х1500х6000 ГОСТ 19903-74 45-ТВ1-М1-КИ-ТО-ДК1 Г</t>
  </si>
  <si>
    <t>Лист Б-ПН-О-30х1500х6000 ГОСТ 19903-74 20-ТВ1-М1-КИ-ТО ГОСТ</t>
  </si>
  <si>
    <t>Лист Б-ПН-О-30х1500х6000 ГОСТ 19903-74 Ст3пс4 ГОСТ 14637-89</t>
  </si>
  <si>
    <t>Лист Б-ПН-О-30х1500х6000 ГОСТ 19903-2015 Ст3пс3-св ГОСТ 1463</t>
  </si>
  <si>
    <t>Лист Т-ПН-О-1х1250х2500 ГОСТ 19903-74 65Г-ТВ2-М3-ТО ГОСТ 157</t>
  </si>
  <si>
    <t>Лист Б-ПН-О-10х2500х6000 ГОСТ 19903-74 Ст3сп4 ГОСТ 14637-89</t>
  </si>
  <si>
    <t>Лист Б-О-ПН-5х1500х6000 ГОСТ 19903-74 Ст3пс3 ГОСТ 14637-89</t>
  </si>
  <si>
    <t>Лист Б-О-ПН-6х1500х6000 ГОСТ 19903-74 12Х18Н10Т-5д ГОСТ 7350</t>
  </si>
  <si>
    <t>Лист 6х1500х6000 А-ПВ-О ГОСТ 19903-74 325-09Г2С ГОСТ 19281-8</t>
  </si>
  <si>
    <t>Лист Б-ПН-О-14х1500х6000  ГОСТ 19903-74 45-ТВ1-М1-КИ-ТО-ДК1</t>
  </si>
  <si>
    <t>Лист Б-ПН-О-14х1500х6000  ГОСТ 19903-74 20-ТВ1-М1-КИ-ТО ГОСТ</t>
  </si>
  <si>
    <t>Лист Б-ПН-О-14х1500х6000  ГОСТ 19903-74 Ст3пс4 ГОСТ 14637-89</t>
  </si>
  <si>
    <t>Лист Б-ПН-О-5х1500х6000 ГОСТ 19903-74 45-ТВ1-М1-КИ-ТО-ДК1 ГО</t>
  </si>
  <si>
    <t>Лист Б-ПН-О-5х1500х6000 ГОСТ 19903-74 20-ТВ1-М1-КИ-ТО ГОСТ 1</t>
  </si>
  <si>
    <t>Лист Б-ПН-О-5х1500х6000 ГОСТ 19903-74 Ст3пс4 ГОСТ 14637-89</t>
  </si>
  <si>
    <t>Лист Б-ПН-О-5х1500х6000 ГОСТ 19903-74 325-09Г2С ГОСТ 19281-8</t>
  </si>
  <si>
    <t>Лист Б-ПН-О-5х1500х6000 ГОСТ 19903-2015 265-09Г2С-ГС ГОСТ 19</t>
  </si>
  <si>
    <t>Лист Б-ПН-О-6х1500х6000 ГОСТ 19903-74 45-ТВ1-М1-КИ-ТО-ДК1 ГО</t>
  </si>
  <si>
    <t>Лист Б-ПН-О-6х1500х6000 ГОСТ 19903-74 20-ТВ1-М1-КИ-ТО ГОСТ 1</t>
  </si>
  <si>
    <t>Лист Б-ПН-О-6х1500х6000 ГОСТ 19903-74 Ст3пс4 ГОСТ 14637-89</t>
  </si>
  <si>
    <t>Лист Б-ПН-О-6х1500х6000 ГОСТ 19903-2015 Ст3пс3-св ГОСТ 14637</t>
  </si>
  <si>
    <t>Лист Б-О-ПН-10х1500х6000 ГОСТ 19903-74 Ст3сп3-св ГОСТ 14637-</t>
  </si>
  <si>
    <t>Лист Б-ПН-О-80х1500х6000 ГОСТ 19903-74 45-ТВ1-М1-КИ-ТО-ДК1 Г</t>
  </si>
  <si>
    <t>Лист Б-ПН-О-80х1500х6000 ГОСТ 19903-74 Ст3пс3 ГОСТ 14637-89</t>
  </si>
  <si>
    <t>Лист Б-ПН-О-80х1500х6000 ГОСТ 19903-74 20-ТВ1-М1-КИ-ТО ГОСТ</t>
  </si>
  <si>
    <t>Лист Б-ПН-О-8х1500х6000 ГОСТ 19903-74 20-ТВ1-М1-КИ-ТО ГОСТ 1</t>
  </si>
  <si>
    <t>Лист Б-ПН-О-25х1500х6000 ГОСТ 19903-74 45-ТВ1-М1-КИ-ТО-ДК1 Г</t>
  </si>
  <si>
    <t>Лист Б-ПН-О-25х1500х6000 ГОСТ 19903-74 20-ТВ1-М1-КИ-ТО ГОСТ</t>
  </si>
  <si>
    <t>Лист Б-ПН-О-25х1500х6000 ГОСТ 19903-74 40Х-ТВ1-М1-КИ-ТО ГОСТ</t>
  </si>
  <si>
    <t>Лист Б-ПН-О-25х1500х6000 ГОСТ 19903-74 Ст3пс4 ГОСТ 14637-89</t>
  </si>
  <si>
    <t>Лист Б-ПН-О-36х1500х6000 ГОСТ 19903-74 45-ТВ1-М1-КИ-ТО-ДК1 Г</t>
  </si>
  <si>
    <t>Лист Б-ПН-О-36х1500х6000 ГОСТ 19903-74 20-ТВ1-М1-КИ-ТО ГОСТ</t>
  </si>
  <si>
    <t>Лист Б-ПН-О-36х1500х6000 ГОСТ 19903-74 40Х-ТВ1-М1-КИ-ТО ГОСТ</t>
  </si>
  <si>
    <t>Лист Б-ПН-О-36х1500х6000 ГОСТ 19903-74 Ст3пс4 ГОСТ 14637-89</t>
  </si>
  <si>
    <t>Лист Б-О-ПН-12х1800х4600 ГОСТ 19903-74 Ст3пс ГОСТ 14637-89</t>
  </si>
  <si>
    <t>Лист Б-ПН-О-20х1500х6000 ГОСТ 19903-74 45-ТВ1-М1-КИ-ТО-ДК1 Г</t>
  </si>
  <si>
    <t>Лист Б-ПН-О-20х1500х6000 ГОСТ 19903-74 20-ТВ1-М1-КИ-ТО ГОСТ</t>
  </si>
  <si>
    <t>Лист Б-ПН-О-20х1500х6000 ГОСТ 19903-74 Cт3пс4 ГОСТ 14637-89</t>
  </si>
  <si>
    <t>Лист Б-ПН-О-20х1500х6000 ГОСТ 19903-74 40Х-ТВ1-М1-КИ-ТО ГОСТ</t>
  </si>
  <si>
    <t>Лист Б-ПН-О-20х1500х6000 ГОСТ 19903-2015 Ст3пс3-св ГОСТ 1463</t>
  </si>
  <si>
    <t>Лист Б-ПН-О-20х1500х6000 ГОСТ 19903-2015 20-ТВ2-М2 ГОСТ 1577</t>
  </si>
  <si>
    <t>Лист Б-О-ПН-12х2000х6000 ГОСТ 19903-74 Ст3сп3-св ГОСТ 14637-</t>
  </si>
  <si>
    <t>Лист Б-ПН-О-12х1500х6000 ГОСТ 19903-74 45-ТВ1-М1-КИ-ТО-ДК1 Г</t>
  </si>
  <si>
    <t>Лист ромб В-К-ПУ-5х1500х6000 Ст3пс ГОСТ 8568-77</t>
  </si>
  <si>
    <t>Лист БТ-БШ-БД-ПН-О-1,2х1250х2500 ГОСТ 19904-90 ОК360В4-IV-ВС</t>
  </si>
  <si>
    <t>Лист БТ-БШ-БД-ПН-О-2х1250х2500 ГОСТ 19904-90 ОК360В4-IV-ВСт3</t>
  </si>
  <si>
    <t>Лист БТ-БШ-БД-ПН-О-2х1250х2500 ГОСТ 19904-90 1 II ВГ О8КП ГО</t>
  </si>
  <si>
    <t>Лист БТ-БШ-БД-ПН-О-3х1250х2500 ГОСТ 19904-90 ОК360В4-IV-ВСт3</t>
  </si>
  <si>
    <t>Лист БТ-БШ-БД-ПН-О-3х1250х2500 ГОСТ 19904-90 1 II ВГ О8КП ГО</t>
  </si>
  <si>
    <t>Лист Б-О-ПН-30х1500х6000 ГОСТ 19903-2015 65Г ГОСТ 1577-93</t>
  </si>
  <si>
    <t>Лист Б-О-ПН-20х1500х6000 ГОСТ 19903-2015 325-14-09Г2С ГОСТ 1</t>
  </si>
  <si>
    <t>Лист Б-ПН-О-16х1500х6000 ГОСТ 19903-74 45-ТВ1-М1-КИ-ТО-ДК1 Г</t>
  </si>
  <si>
    <t>Лист Б-ПН-О-16х1500х6000 ГОСТ 19903-74 20-ТВ1-М1-КИ-ТО ГОСТ</t>
  </si>
  <si>
    <t>Лист Б-ПН-О-16х1500х6000 ГОСТ 19903-74 35-ТВ1-М1-КИ-ТО-ДК1 Г</t>
  </si>
  <si>
    <t>Лист Б-ПН-О-16х1500х6000 ГОСТ 19903-74 40Х-ТВ1-М1-КИ-ТО ГОСТ</t>
  </si>
  <si>
    <t>Лист Б-ПН-О-16х1500х6000 ГОСТ 19903-74 Ст3пс4 ГОСТ 14637-89</t>
  </si>
  <si>
    <t>Лист Б-ПН-О-18х1500х6000 ГОСТ 19903-74 20-ТВ1-М1-КИ-ТО ГОСТ</t>
  </si>
  <si>
    <t>Лист Б-ПН-О-22х1500х6000 ГОСТ 19903-74 45-ТВ1-М1-КИ-ТО-ДК1 Г</t>
  </si>
  <si>
    <t>Лист Б-ПН-О-22х1500х6000 ГОСТ 19903-74 20-ТВ1-М1-КИ-ТО ГОСТ</t>
  </si>
  <si>
    <t>Лист Б-ПН-О-22х1500х6000 ГОСТ 19903-74 40Х-ТВ1-М1-КИ-ТО ГОСТ</t>
  </si>
  <si>
    <t>Лист Б-ПН-О-22х1500х6000 ГОСТ 19903-74 Ст3пс4 ГОСТ 14637-89</t>
  </si>
  <si>
    <t>Лист Б-ПН-О-40х1500х6000 ГОСТ 19903-74 45-ТВ1-М1-КИ-ТО-ДК1 Г</t>
  </si>
  <si>
    <t>Лист Б-ПН-О-40х1500х6000 ГОСТ 19903-74 20-ТВ1-М1-КИ-ТО ГОСТ</t>
  </si>
  <si>
    <t>Лист Б-ПН-О-40х1500х6000 ГОСТ 19903-74 40Х-ТВ1-М1-КИ-ТО ГОСТ</t>
  </si>
  <si>
    <t>Лист Б-ПН-О-40х1500х6000 ГОСТ 19903-74 Ст3пс4 ГОСТ 14637-89</t>
  </si>
  <si>
    <t>Лист Б-ПН-О-40х1500х6000 ГОСТ 19903-74 265-09Г2C-св-4 ГОСТ 1</t>
  </si>
  <si>
    <t>Лист Б-ПН-О-45х1500х6000 ГОСТ 19903-74 45-ТВ1-М1-КИ-ТО-ДК1 Г</t>
  </si>
  <si>
    <t>Лист Б-ПН-О-45х1500х6000 ГОСТ 19903-74 20-ТВ1-М1-КИ-ТО ГОСТ</t>
  </si>
  <si>
    <t>Лист Б-ПН-О-45х1500х6000 ГОСТ 19903-74 40Х-ТВ1-М1-КИ-ТО ГОСТ</t>
  </si>
  <si>
    <t>Лист Б-ПН-О-45х1500х6000 ГОСТ 19903-74 Ст3пс4 ГОСТ 14637-89</t>
  </si>
  <si>
    <t>Лист Б-ПН-О-45х1500х6000 ГОСТ 19903-74 265-09Г2С-Св 5 ГОСТ 1</t>
  </si>
  <si>
    <t>Лист Б-ПН-О-50х1500х6000 ГОСТ 19903-74 45-ТВ1-М1-КИ-ТО-ДК1 Г</t>
  </si>
  <si>
    <t>Лист Б-ПН-О-50х1500х6000 ГОСТ 19903-74 20-ТВ1-М1-КИ-ТО ГОСТ</t>
  </si>
  <si>
    <t>Лист Б-ПН-О-50х1500х6000 ГОСТ 19903-74 40Х-ТВ1-М1-КИ-ТО ГОСТ</t>
  </si>
  <si>
    <t>Лист Б-ПН-О-50х1500х6000 ГОСТ 19903-74 Ст3пс4 ГОСТ 14637-89</t>
  </si>
  <si>
    <t>Лист Б-ПН-О-60х1500х6000 ГОСТ 19903-74 45-ТВ1-М1-КИ-ТО-ДК1 Г</t>
  </si>
  <si>
    <t>Лист Б-ПН-О-60х1500х6000 ГОСТ 19903-74 Ст3пс3 ГОСТ 14637-89</t>
  </si>
  <si>
    <t>Лист Б-ПН-О-60х1500х6000 ГОСТ 19903-74 40Х-ТВ1-М1-КИ-ТО ГОСТ</t>
  </si>
  <si>
    <t>Лист Б-ПН-О-70х1500х6000 ГОСТ 19903-74 Ст3пс3 ГОСТ 14637-89</t>
  </si>
  <si>
    <t>Лист Б-ПН-О-100х1500х6000 ГОСТ 19903-74 45-ТВ1-М1-КИ-ТО-ДК1</t>
  </si>
  <si>
    <t>Лист Б-ПН-О-100х1500х6000 ГОСТ 19903-74 Ст3пс3 ГОСТ 14637-89</t>
  </si>
  <si>
    <t>Лист Б-ПН-О-120х1500х6000 ГОСТ 19903-74 Ст3пс3 ГОСТ 14637-89</t>
  </si>
  <si>
    <t>Лист Б-ПН-О-4х1500х6000 ГОСТ 19903-74 45-ТВ1-М1-КИ-ТО-ДК1 ГО</t>
  </si>
  <si>
    <t>Лист Б-ПН-О-4х1500х6000 ГОСТ 19903-74 Ст3пс3 ГОСТ 14637-89</t>
  </si>
  <si>
    <t>Лист Б-ПН-О-4х1500х6000 ГОСТ 19903-74 20-ТВ1-М1-КИ-ТО ГОСТ 1</t>
  </si>
  <si>
    <t>Лист Б-ПН-О-4х1500х6000 ГОСТ 19903-74 Ст3сп ГОСТ 14637-89</t>
  </si>
  <si>
    <t>Лист Б-ПН-О-4х1500х6000 ГОСТ 19903-74 345-09Г2С ГОСТ 19281-8</t>
  </si>
  <si>
    <t>Лист Б-О-ПН-4х1500х6000 ГОСТ 19903-74 Ст3сп5 ГОСТ 14637-89</t>
  </si>
  <si>
    <t>Лист Б-ПН-О-24х1500х6000 ГОСТ 19903-74 Ст3пс3 ГОСТ 14637-89</t>
  </si>
  <si>
    <t>Лист Б-ПН-О-55х1500х6000 ГОСТ 19903-74 45-ТВ1-М1-КИ-ТО-ДК1 Г</t>
  </si>
  <si>
    <t>Лист Б-ПН-О-55х1500х6000 ГОСТ 19903-74 Ст3пс3 ГОСТ 14637-89</t>
  </si>
  <si>
    <t>Лист Б-ПН-О-55х1500х6000 ГОСТ 19903-74 20-ТВ1-М1-КИ-ТО ГОСТ</t>
  </si>
  <si>
    <t>Лист Б-ПН-О-65х1500х6000 ГОСТ 19903-74 Ст3пс3 ГОСТ 14637-89</t>
  </si>
  <si>
    <t>Лист Б-ПН-О-65х1500х6000 ГОСТ 19903-74 40Х-ТВ1-М1-КИ-ТО ГОСТ</t>
  </si>
  <si>
    <t>Лист Б-ПН-О-90х1500х6000 ГОСТ 19903-74 45-ТВ1-М1-КИ-ТО-ДК1 Г</t>
  </si>
  <si>
    <t>Лист Б-ПН-О-90х1500х6000 ГОСТ 19903-74 Ст3пс3 ГОСТ 14637-89</t>
  </si>
  <si>
    <t>Лист Б-ПН-О-90х1500х6000 ГОСТ 19903-74 20-ТВ1-М1-КИ-ТО ГОСТ</t>
  </si>
  <si>
    <t>Лист Б-ПН-О-110х1500х6000 ГОСТ 19903-74 45-ТВ1-М1-КИ-ТО-ДК1</t>
  </si>
  <si>
    <t>Лист Б-ПН-О-110х1500х6000 ГОСТ 19903-74 Ст3пс3 ГОСТ 14637-89</t>
  </si>
  <si>
    <t>Лист БТ-ПН-О-2х1250х2500 ГОСТ 19904-90 08Х18Н10Т-Н1 ГОСТ 558</t>
  </si>
  <si>
    <t>Лист ромб В-ПН-О-5х1500х6000 Ст3пс ГОСТ 8568-77</t>
  </si>
  <si>
    <t>Лист Б-ПН-О-130х1500х6000 ГОСТ 19903-74 45-ТВ1-М1-КИ-ТО-ДК1</t>
  </si>
  <si>
    <t>Лист Б-ПН-О-130х1500х6000 ГОСТ 19903-74 40Х-ТВ1-М1-КИ-ТО ГОС</t>
  </si>
  <si>
    <t>Лист 12х1500х6000 Б-ПН-О ГОСТ 19903-74 345-09Г2С ГОСТ 19281-</t>
  </si>
  <si>
    <t>Лист Б-ПН-О-75х1500х6000 ГОСТ 19903-74 Ст3пс ГОСТ 14637-89</t>
  </si>
  <si>
    <t>Лист Б-ПН-О-32х1500х6000 ГОСТ 19903-74 45-ТВ1-М1-КИ-ТО-ДК1 Г</t>
  </si>
  <si>
    <t>Лист Б-ПН-О-32х1500х6000 ГОСТ 19903-74 20-ТВ1-М1-КИ-ТО ГОСТ</t>
  </si>
  <si>
    <t>Лист Б-ПН-О-32х1500х6000 ГОСТ 19903-74 Cт3пс4 ГОСТ 14637-89</t>
  </si>
  <si>
    <t>Лист Б-ПН-О-16х1500х6000 ГОСТ 19903-2015 325-09Г2С ГОСТ 1928</t>
  </si>
  <si>
    <t>Труба 83х4 ГОСТ 8732-78 20 ГОСТ 8731-74</t>
  </si>
  <si>
    <t>Труба 12х1.0 ГОСТ 8734-75 В 10 ГОСТ 8733-74</t>
  </si>
  <si>
    <t>Труба 100х100х6  ГОСТ 8639-82  В 10 ГОСТ 13663-68</t>
  </si>
  <si>
    <t>Труба 22x1.5 ГОСТ 8734-75 В 20 ГОСТ 8733-74</t>
  </si>
  <si>
    <t>Труба 80х80х4 ГОСТ 8639-82  Ст3сп ГОСТ 13663-86</t>
  </si>
  <si>
    <t>Труба 50x4 ГОСТ 8732-78 В 10 ГОСТ 8731-74</t>
  </si>
  <si>
    <t>Труба 22x3 ГОСТ 8734-75 Б 20 ГОСТ 8733-74</t>
  </si>
  <si>
    <t>Труба 100х100х5 ГОСТ 8639-82  Ст3пс ГОСТ 13663-86</t>
  </si>
  <si>
    <t>Труба 76х4 ГОСТ 8732-78 В 20 ГОСТ 8731-74</t>
  </si>
  <si>
    <t>Труба 76х3 ГОСТ 8732-78 В 20 ГОСТ 8731-74</t>
  </si>
  <si>
    <t>Труба 100x60x4 ГОСТ 8645-68 09Г2С ГОСТ 13663-86</t>
  </si>
  <si>
    <t>Труба 133x4 ГОСТ 8732-78 В 20 ГОСТ 8731-74</t>
  </si>
  <si>
    <t>Труба 25x3 ГОСТ 8734-75 В 20 ГОСТ 8733-87</t>
  </si>
  <si>
    <t>Труба 20х2.5 ГОСТ 8734-75 В 10 ГОСТ 8733-74</t>
  </si>
  <si>
    <t>Труба 50x5 ГОСТ 8732-78 В 10 ГОСТ 8731-87</t>
  </si>
  <si>
    <t>Труба 20х2.8 ГОСТ 3262-75</t>
  </si>
  <si>
    <t>Труба 32x3,2 ГОСТ 3262-75</t>
  </si>
  <si>
    <t>Труба 15x2,8 ГОСТ 3262-75</t>
  </si>
  <si>
    <t>Труба 60х40х3.5 ГОСТ 8645-68 В 10 ГОСТ 13663-86</t>
  </si>
  <si>
    <t>Труба 80х60х3.5 ГОСТ 8645-68 В 10 ГОСТ 13663-86</t>
  </si>
  <si>
    <t>Труба 40х25х3 ГОСТ 8645-68 В 10 ГОСТ 13663-86</t>
  </si>
  <si>
    <t>Труба 40х28х2 ГОСТ 8645-68 В 10 ГОСТ 13663-86</t>
  </si>
  <si>
    <t>Труба 80x60x4 ГОСТ 8645-68 В 10 ГОСТ 13663-86</t>
  </si>
  <si>
    <t>Труба 100x60x4 ГОСТ 8645-68 В 10 ГОСТ 13663-86</t>
  </si>
  <si>
    <t>Труба 80х40х4 ГОСТ 8645-68 В 10 ГОСТ 13663-86</t>
  </si>
  <si>
    <t>Труба 30х2.5 ГОСТ 8734-75 В 10 ГОСТ 8733-74</t>
  </si>
  <si>
    <t>Труба 30х4 ГОСТ 8734-75 Б 20 ГОСТ 8733-74</t>
  </si>
  <si>
    <t>Труба 90х5 ГОСТ 8734-75 В 10 ГОСТ 8733-74</t>
  </si>
  <si>
    <t>Труба 159х6 ГОСТ 8732-78 Б 20 ГОСТ 8731-74</t>
  </si>
  <si>
    <t>Труба 34х4 ГОСТ 8734-75 В 20 ГОСТ 8733-74</t>
  </si>
  <si>
    <t>Труба 50х50х4 ГОСТ 8639-82  В 10 ГОСТ 13663-86</t>
  </si>
  <si>
    <t>Труба 80х80х4 ГОСТ 8639-82  В 10 ГОСТ 13663-86</t>
  </si>
  <si>
    <t>Труба 60х60х4 ГОСТ 8639-82  В 10 ГОСТ 13663-86</t>
  </si>
  <si>
    <t>Труба 60х60х4 ГОСТ 8639-82  Ст3пс ГОСТ 13663-86</t>
  </si>
  <si>
    <t>Труба 25x25x2 ГОСТ 8639-82  В 10 ГОСТ 13663-86</t>
  </si>
  <si>
    <t>Труба 40x40x3 ГОСТ 8639-82  В 10 ГОСТ 13663-86</t>
  </si>
  <si>
    <t>Труба 80x80x5 ГОСТ 8639-82  В 10 ГОСТ 13663-86</t>
  </si>
  <si>
    <t>Труба 60х60х3 ГОСТ 8639-82  В 10 ГОСТ 13663-86</t>
  </si>
  <si>
    <t>Труба 50х50х3 ГОСТ 8639-82  Ст3пс ГОСТ 13663-86</t>
  </si>
  <si>
    <t>Труба 60х60х3,5 ГОСТ 8639-82  В 10 ГОСТ 13663-86</t>
  </si>
  <si>
    <t>Труба 25х25х2 ГОСТ 8639-82  Ст3пс ГОСТ 13663-86</t>
  </si>
  <si>
    <t>Труба оцинкованная 12х1.5 EN 10305-4</t>
  </si>
  <si>
    <t>Труба оцинкованная 22х2 EN 10305-4</t>
  </si>
  <si>
    <t>Квадрат В-140 ГОСТ 2591-2006 Ст3пс3-св ГОСТ 535-2005</t>
  </si>
  <si>
    <t>Шестигранник 27-h11 ГОСТ 2879-2006 Ст 3пс ГОСТ 380-94</t>
  </si>
  <si>
    <t>Швеллер 10П ГОСТ 8240-97 ВСт3пс ГОСТ 535-2005</t>
  </si>
  <si>
    <t>Швеллер 12П ГОСТ 8240-97 Ст3пс 3-I ГОСТ 535-2005</t>
  </si>
  <si>
    <t>Швеллер 12-У ГОСТ 8240-97 Ст3пс 3-I ГОСТ 535-2005</t>
  </si>
  <si>
    <t>Швеллер 10-У ГОСТ 8240-97 Ст3пс 3-I ГОСТ 535-2005</t>
  </si>
  <si>
    <t>Швеллер 16-У ГОСТ 8240-97 Ст3пс 3-I ГОСТ 535-2005</t>
  </si>
  <si>
    <t>Швеллер 24П ГОСТ 8240-97 ВСт3пс ГОСТ 535-2005</t>
  </si>
  <si>
    <t>Швеллер 8У ГОСТ 8240-97 Ст3пс ГОСТ 535-2005</t>
  </si>
  <si>
    <t>Швеллер 8-П ГОСТ 8240-97 Ст3пс 3-I ГОСТ 535-2005</t>
  </si>
  <si>
    <t>Швеллер В 120х60х4 Б ГОСТ 8278-83 ВСт3пс ГОСТ 11474-76</t>
  </si>
  <si>
    <t>Швеллер 20У ГОСТ 8240-97 Ст3сп ГОСТ 535-2005</t>
  </si>
  <si>
    <t>Швеллер B 100х80х5 ГОСТ 8278-83 2-Ст3сп ГОСТ 11474-76</t>
  </si>
  <si>
    <t>Уголок 20х20х3-В ГОСТ 8509-93 Ст3пс ГОСТ 535-2005</t>
  </si>
  <si>
    <t>Уголок 40х40х4-В ГОСТ 8509-93 Ст3пс 3-1 ГОСТ 535-88</t>
  </si>
  <si>
    <t>Уголок 40х40х4-В ГОСТ 8509-93 09Г2С ГОСТ 19281-89</t>
  </si>
  <si>
    <t>Уголок 50х50х5-В ГОСТ 8509-93 Ст3пс ГОСТ 535-2005</t>
  </si>
  <si>
    <t>Уголок 50х50х5-В ГОСТ 8509-93 С235       ГОСТ 27772-88</t>
  </si>
  <si>
    <t>Уголок 50х50х5-В ГОСТ 8509-93 С245 ГОСТ 27772-88</t>
  </si>
  <si>
    <t>Уголок 63х63х6-В ГОСТ 8509-93 ВСт3пс3 ГОСТ 535-2005</t>
  </si>
  <si>
    <t>Уголок 32х32х3-В ГОСТ 8509-93 Ст3пс ГОСТ 535-2005</t>
  </si>
  <si>
    <t>Уголок 80х80х8-В ГОСТ 8509-93 Ст3пс3 ГОСТ 535-2005</t>
  </si>
  <si>
    <t>Уголок 100х100х10-В ГОСТ 8509-93 Ст3пс ГОСТ 535-2005</t>
  </si>
  <si>
    <t>Уголок 100х100х8-В ГОСТ 8509-93 Ст3пс ГОСТ 535-2005</t>
  </si>
  <si>
    <t>Уголок В-25х25х3 ГОСТ 8509-93 Ст3пс ГОСТ 535-2005</t>
  </si>
  <si>
    <t>Уголок В-40х40х4 ГОСТ 8509-93 Ст3пс ГОСТ 535-2005</t>
  </si>
  <si>
    <t>Уголок 50х50х6-В ГОСТ 8509-93 С245 ГОСТ 27772-2015</t>
  </si>
  <si>
    <t>Уголок В-100х63х6 ГОСТ 8510-86 Ст3пс2 ГОСТ 535-2005</t>
  </si>
  <si>
    <t>Уголок В-75х50х6 ГОСТ 8510-86 Ст3пс2 ГОСТ 535-2005</t>
  </si>
  <si>
    <t>Уголок L 45х30х5 EN 10056-1 S235JR</t>
  </si>
  <si>
    <t>Уголок А-25х25х4 ГОСТ 8509-93 Ст3пс2 ГОСТ 535-2005</t>
  </si>
  <si>
    <t>Уголок 100х100х7-Б ГОСТ 8509-93 ВСт3пс ГОСТ 535-2005</t>
  </si>
  <si>
    <t>Уголок В-32х32х4 ГОСТ 8509-93 Ст3пс2 ГОСТ 535-2005</t>
  </si>
  <si>
    <t>Уголок В-63х40х4 ГОСТ 8510-86 Ст3пс2 ГОСТ 535-2005</t>
  </si>
  <si>
    <t>Уголок В-45х45х4 ГОСТ 8509-93 Ст3пс ГОСТ 535-2005</t>
  </si>
  <si>
    <t>Уголок В-70х70х5 ГОСТ 8509-93 Ст3пс ГОСТ 535-2005</t>
  </si>
  <si>
    <t>Уголок В-25х25х4 ГОСТ 8509-93 Ст3пс ГОСТ 535-2005</t>
  </si>
  <si>
    <t>Уголок В-160х160х16 ГОСТ 8509-93 Ст3пс ГОСТ 535-2005</t>
  </si>
  <si>
    <t>Уголок 63x63x5 ГОСТ 8509-93 Ст3пс ГОСТ 535-2005</t>
  </si>
  <si>
    <t>Уголок В-90х90х7 ГОСТ 8509-93 Ст3пс ГОСТ 535-2005</t>
  </si>
  <si>
    <t>Уголок В-56х56х5 ГОСТ 8509-93 Ст3пс 3-1 ГОСТ 535-2005</t>
  </si>
  <si>
    <t>Уголок В-32х20х3 ГОСТ 8510-86 Ст3пс3 ГОСТ 535-2005</t>
  </si>
  <si>
    <t>Лента 0.9x30 ГОСТ 3560-75</t>
  </si>
  <si>
    <t>Лента ПН- 0.9x30 ГОСТ 3560-73</t>
  </si>
  <si>
    <t>Лента 08КП ОМ-2 0.2x115 ГОСТ 503-81</t>
  </si>
  <si>
    <t>Лента 08КП -ПН-4-НО- 0,1x200 ГОСТ 503-81</t>
  </si>
  <si>
    <t>Лента 08КП -М-3- 0,1х100 ГОСТ 503-81</t>
  </si>
  <si>
    <t>Лента 08КП -М-3- 0,2x200 ГОСТ 503-81</t>
  </si>
  <si>
    <t>Лента 08КП -М-3- 0,15х100 ГОСТ 503-81</t>
  </si>
  <si>
    <t>Лента 08КП -M-HT-4-0-S 0,1х300 ГОСТ 503-81</t>
  </si>
  <si>
    <t>Лента 08ПС 2.0х1300</t>
  </si>
  <si>
    <t>Лента 08кп -М-3 0,1x200 ГОСТ 503-81</t>
  </si>
  <si>
    <t>Лента 08кп -М-3 0,15х200 ГОСТ 503-81</t>
  </si>
  <si>
    <t>Лента 08кп -ПН-4-НО- 0,3х200 ГОСТ 503-81</t>
  </si>
  <si>
    <t>Лента 08кп -М-3- 0,1х130 ГОСТ 503-81</t>
  </si>
  <si>
    <t>Лента 08кп -М-3- 0,15х130 ГОСТ 503-81</t>
  </si>
  <si>
    <t>Лента 08кп -M-HT-4-0-S 0.15х300 ГОСТ 503-81</t>
  </si>
  <si>
    <t>Лента 08кп -M-HT-4-0-S 0,22х300 ГОСТ 503-81</t>
  </si>
  <si>
    <t>Лента 08кп -М-3- 0,1х250 ГОСТ 503-81</t>
  </si>
  <si>
    <t>Лента 08кп -М-3- 0,15х250 ГОСТ 503-81</t>
  </si>
  <si>
    <t>Проволока 4.0 -II ГОСТ 3282-74</t>
  </si>
  <si>
    <t>Проволока 4.0 -О-С ГОСТ 3282-74</t>
  </si>
  <si>
    <t>Проволока 2.0 -О-С ГОСТ 3282-74</t>
  </si>
  <si>
    <t>Проволока 2.5 -О-С ГОСТ 3282-74</t>
  </si>
  <si>
    <t>Проволока 1.6 -О-Ч ГОСТ 3282-74</t>
  </si>
  <si>
    <t>Проволока 1.0 -II ГОСТ 3282-74</t>
  </si>
  <si>
    <t>Проволока 1.0 -О-С ГОСТ 3282-74</t>
  </si>
  <si>
    <t>Проволока 3.0 -II ГОСТ 3282-74</t>
  </si>
  <si>
    <t>Проволока Б -2A 1.0 ГОСТ9389-75</t>
  </si>
  <si>
    <t>Проволока Б -2A 5.0 ГОСТ9389-75</t>
  </si>
  <si>
    <t>Проволока Б -2A -1,6 ГОСТ 9389-75</t>
  </si>
  <si>
    <t>Проволока Б -2A -2,5 ГОСТ9389-75</t>
  </si>
  <si>
    <t>Проволока Б -2A -1.8 ГОСТ 9389-75</t>
  </si>
  <si>
    <t>Проволока Б -2A -2 ГОСТ 9389-75</t>
  </si>
  <si>
    <t>Проволока Б -2 -0.7 ГОСТ9389-75</t>
  </si>
  <si>
    <t>Проволока Б -2 -4 ГОСТ 9389-75</t>
  </si>
  <si>
    <t>Проволока А -2 1.2 ГОСТ9389-75</t>
  </si>
  <si>
    <t>Проволока А -2 -0.5 ГОСТ9389-75</t>
  </si>
  <si>
    <t>Проволока Б- I- 2.0 ГОСТ 9389-75</t>
  </si>
  <si>
    <t>Проволока 1.2 СВ-08Г2С-0 ГОСТ2246-70</t>
  </si>
  <si>
    <t>Проволока 1.2 СВ-06Х19Н9Т ГОСТ2246-70</t>
  </si>
  <si>
    <t>Проволока 1.2 Cв-08Г2С-П ТУ BY 100172845.004-2010</t>
  </si>
  <si>
    <t>Проволока 1.2 ER 309 LSI(Св 07Х25Н13)</t>
  </si>
  <si>
    <t>Проволока 0.8 СВ-08Г2С-0 ГОСТ2246-70</t>
  </si>
  <si>
    <t>Проволока 0.8 СВ-08Г2С-0 ТУ 1227-058-27286438-2007</t>
  </si>
  <si>
    <t>Проволока 3.0 -20 ГОСТ 17305-91</t>
  </si>
  <si>
    <t>Сталь шпоночная 6х6 ГОСТ 8787-68</t>
  </si>
  <si>
    <t>Сталь шпоночная 8х7 ГОСТ 8787-68</t>
  </si>
  <si>
    <t>Сталь шпоночная 10х8 ГОСТ 8787-68</t>
  </si>
  <si>
    <t>Сталь шпоночная 12х8 ГОСТ 8787-68</t>
  </si>
  <si>
    <t>Сталь шпоночная 14х9 ГОСТ 8787-68</t>
  </si>
  <si>
    <t>Сталь шпоночная 16х10 ГОСТ 8787-68</t>
  </si>
  <si>
    <t>Сталь шпоночная 25х14 ГОСТ 8787-68</t>
  </si>
  <si>
    <t>Сталь шпоночная 36х20 ГОСТ 8787-68</t>
  </si>
  <si>
    <t>Сталь шпоночная 20х12 ГОСТ 8787-68</t>
  </si>
  <si>
    <t>Лента 0.2х120 -Н-ПТ-НО- 12Х18Н9- 2-Б ГОСТ 4986-79</t>
  </si>
  <si>
    <t>Профиль 90х50х4 ГОСТ 30245-2003 С245-Ст3пс5 ГОСТ 27772-88</t>
  </si>
  <si>
    <t>Поковка 135(+/-5)х360(+/-5)х1670(+/-8) Гр.3 240-280НВ ГОСТ 8</t>
  </si>
  <si>
    <t>Поковка 135(+/-5)х193(+/-5)х360(+/-5) Гр.3 240-280НВ ГОСТ 84</t>
  </si>
  <si>
    <t>Поковка Ф340(+/-5)х320(+/-5) Гр.3 240-280НВ ГОСТ 8479-70 Ст</t>
  </si>
  <si>
    <t>Поковка 300(+/-5)х625(+/-5)х1530(+/-8) Гр.2 ГОСТ 8479-70 Ст3</t>
  </si>
  <si>
    <t>Поковка 305(+/-3)х580(+/-3)х1530(+/-8) Гр.2 ГОСТ 8479-70 Ст3</t>
  </si>
  <si>
    <t>Лист 4х1500х6000  EN 10029 Hardox 400</t>
  </si>
  <si>
    <t>Лист Б-ПН-О-10х2000х6000 ГОСТ 19903-74 Ст3пс4 ГОСТ 14637-89</t>
  </si>
  <si>
    <t>Лист Б-ПН-4х1500х6000 08Х18Н10Т-М2б ГОСТ 7350-77(дав.матер.)</t>
  </si>
  <si>
    <t>Лист Б-О-ПН-12х1500х6000 ГОСТ 19903-74 08Х18Н10Т-5д ГОСТ 735</t>
  </si>
  <si>
    <t>Лист Б-ПН-О-16х2000х6000 ГОСТ 19903-74 Ст3пс4 ГОСТ 14637-89</t>
  </si>
  <si>
    <t>Лист Б-ПН-О-3х1250х3000 ГОСТ 19903-2015 Ст3пс ГОСТ 16523-97</t>
  </si>
  <si>
    <t>Лист Б-ПН-О-85х1500х6000 ГОСТ 19903-2015 40Х ГОСТ 1577-93</t>
  </si>
  <si>
    <t>Лист 5х1500х6000 Б-ПН-О ГОСТ 19903-2015 325-14-09Г2С ГОСТ 19</t>
  </si>
  <si>
    <t>Лист 3х1250х2500 AISI 304 -2B+PE DIN EN 10028-7,матовое зерк</t>
  </si>
  <si>
    <t>Лист Б-ПН-О-30х2000х6000 ГОСТ 19903-2015 Ст3пс ГОСТ 14637-89</t>
  </si>
  <si>
    <t>Лист 6х1500х6000 Б-ПН-О ГОСТ 19903-2015 325-14-09Г2С ГОСТ 19</t>
  </si>
  <si>
    <t>Лист 12х1500х6000 Б-ПН-О ГОСТ 19903-2015 325-14-09Г2С ГОСТ 1</t>
  </si>
  <si>
    <t>Лист 30х1500х6000 Б-ПН-О ГОСТ 19903-2015 325-14-09Г2С ГОСТ 1</t>
  </si>
  <si>
    <t>Лист 40х1500х6000 Б-ПН-О ГОСТ 19903-2015 325-14-09Г2С ГОСТ 1</t>
  </si>
  <si>
    <t>Лист Б-ПН-О-10х1500х6000 ГОСТ 19903-2015 295-О9Г2С ГОСТ 1928</t>
  </si>
  <si>
    <t>Лист Б-ПН-О-15х1250х2500 ГОСТ 19903-2015 20Х13 ГОСТ 7350-77</t>
  </si>
  <si>
    <t>Лист Б-ПН-О-16х1800х6000 ГОСТ 19903-74 Ст3пс4 ГОСТ 14637-89</t>
  </si>
  <si>
    <t>Лист Б-ПН-О-1.0х1250х2500   ГОСТ 19903-74 Ст3пс ГОСТ 16523-9</t>
  </si>
  <si>
    <t>Лист Б-ПН-О-140х1500х6000 ГОСТ 19903-74 Ст3пс ГОСТ 14637-89</t>
  </si>
  <si>
    <t>Лист Б-ПН-О-5х1800х6000 ГОСТ 19903-74 Ст3пс ГОСТ 14637-89</t>
  </si>
  <si>
    <t>Лист Б-ПН-О-85х1500х6000 ГОСТ 19903-74 20-ТВ1-М1-КИ-ТО ГОСТ</t>
  </si>
  <si>
    <t>Лист Б-ПН-О-85х1500х6000 ГОСТ 19903-74 Ст3пс ГОСТ 14637-89</t>
  </si>
  <si>
    <t>Лист Б-ПН-О-95х1500х6000 ГОСТ 19903-74 Ст3пс ГОСТ 14637-89</t>
  </si>
  <si>
    <t>Лист Б-ПН-О-3х1500х6000 ГОСТ 19903-74 Ст3пс ГОСТ 16523-97</t>
  </si>
  <si>
    <t>Лист 50х1500х6000 Б-ПН-О ГОСТ 19903-74 265-09Г2С-св-6 ГОСТ 1</t>
  </si>
  <si>
    <t>Лист 18х1500х6000 Б-ПН-О ГОСТ 19903-74 265-09Г2С-св-4 ГОСТ 1</t>
  </si>
  <si>
    <t>Лист Б-ПН-О-3х1250х2500 ГОСТ 19903-74 Ст3сп5 ГОСТ 16523-97</t>
  </si>
  <si>
    <t>Лист 5х1500х6000   EN 10029 Hardox 400</t>
  </si>
  <si>
    <t>Лист 10х1500х6000 Б-ПН-О ГОСТ 19903-74 345-09Г2С-св-6 ГОСТ 1</t>
  </si>
  <si>
    <t>Лист 10х1500х6000 Б-ПН-О ГОСТ 19903-2015 325-14-09Г2С ГОСТ 1</t>
  </si>
  <si>
    <t>Лист 6х1500х6000 Б-ПН-О ГОСТ 19903-74 265-09Г2С-св-6 ГОСТ 19</t>
  </si>
  <si>
    <t>Лист 16х1500х6000 Б-ПН-О ГОСТ 19903-74 265-09Г2С-Св-5 ГОСТ 1</t>
  </si>
  <si>
    <t>Лист 16х1500х6000 Б-ПН-О ГОСТ 19903-2015 325-14-09Г2С ГОСТ 1</t>
  </si>
  <si>
    <t>Лист 8х1500х6000 Б-ПН-О ГОСТ 19903-74 345-09Г2С-св-6 ГОСТ 19</t>
  </si>
  <si>
    <t>Лист 8х1500х6000 Б-ПН-О ГОСТ 19903-2015 325-14-09Г2С ГОСТ 19</t>
  </si>
  <si>
    <t>Лист 5х1500х6000 Б-ПН-О ГОСТ 19903-74 265-09Г2С-Св-5 ГОСТ 19</t>
  </si>
  <si>
    <t>Лист 2х1250х2500 Б-ПН-О ГОСТ 19903-74 345-09Г2С-св-6 ГОСТ 19</t>
  </si>
  <si>
    <t>Лист Б-ПН-О-55х1500х6000 ГОСТ 19903-74 40Х-ТВ1-М1-КИ-ТО ГОСТ</t>
  </si>
  <si>
    <t>Лист БТ-БШ-БД-ПН-О-0.5х1250х2500 ГОСТ 19904-90 1 II ВГ 08кп</t>
  </si>
  <si>
    <t>Лист 32х1500х6000 Б-ПН-О ГОСТ 19903-74 265-09Г2С-св-4 ГОСТ 1</t>
  </si>
  <si>
    <t>Лист 14х1500х6000 Б-ПН-О ГОСТ 19903-74 345-09Г2С-св-6 ГОСТ 1</t>
  </si>
  <si>
    <t>Лист 14х1500х6000 Б-ПН-О ГОСТ 19903-74 325-09Г2С-св-6 ГОСТ 1</t>
  </si>
  <si>
    <t>Лист 3х1250х2500 Б-ПН-О ГОСТ 19903-74 345-09Г2С-св-6 ГОСТ 19</t>
  </si>
  <si>
    <t>Лист 25х1500х6000 Б-ПН-О ГОСТ 19903-74 265-09Г2С-Св-5 ГОСТ 1</t>
  </si>
  <si>
    <t>Лист 25х1500х6000 Б-ПН-О ГОСТ 19903-2015 325-14-09Г2С ГОСТ 1</t>
  </si>
  <si>
    <t>Лист 4х1500х6000 Б-ПН-О ГОСТ 19903-74 325-09Г2С-св-6 ГОСТ 19</t>
  </si>
  <si>
    <t>Лист 15х1500х6000 Б-ПН-О ГОСТ 19903-74 265-09Г2С-св-4 ГОСТ 1</t>
  </si>
  <si>
    <t>Лист Б-ПН-О-0,5х1250х2500 ГОСТ 19903-74 ОК360В4-IV-Ст3пс ГОС</t>
  </si>
  <si>
    <t>Лист 20х1500х6000 Б-ПН-О ГОСТ 19903-74 325-09Г2С ГОСТ 19281-</t>
  </si>
  <si>
    <t>Лист 20х1500х6000 Б-ПН-О ГОСТ 19903-74 265-09Г2С-св-4 ГОСТ 1</t>
  </si>
  <si>
    <t>Лист Б-ПН-О-1,5х1500х2500 ГОСТ 19903-74 Ст3пс ГОСТ 16523-97</t>
  </si>
  <si>
    <t>Лист БТ-БШ-БД-ПН-О-3х1500х6000 ГОСТ 19904-90 К260В-4-III-08к</t>
  </si>
  <si>
    <t>Труба 60х60х5 ГОСТ 8639-82 В 10 ГОСТ 13663-86</t>
  </si>
  <si>
    <t>Труба 35x5 ГОСТ 8734-75 В20 ГОСТ 8733-74</t>
  </si>
  <si>
    <t>Труба 36х2.8 ГОСТ 8734-75 В 10 ГОСТ 8733-74</t>
  </si>
  <si>
    <t>Труба 8х1.5 DIN EN 10305-4</t>
  </si>
  <si>
    <t>Труба 140х16 ГОСТ 8732-78 В 20 ГОСТ 8731-87</t>
  </si>
  <si>
    <t>Труба 20x20x2 ГОСТ 8639-88 В 20 ГОСТ 13663-86</t>
  </si>
  <si>
    <t>Труба 50х5 ГОСТ 8732-78 В 20 ГОСТ 8731-87</t>
  </si>
  <si>
    <t>Труба 60х5 ГОСТ 8732-78 В 20 ГОСТ 8731-74</t>
  </si>
  <si>
    <t>Труба 121х18 ГОСТ 8732-78 В 20 ГОСТ 8731-74</t>
  </si>
  <si>
    <t>Труба 38х7 ГОСТ 8734-75 В 20 ГОСТ 8733-74</t>
  </si>
  <si>
    <t>Труба 83х6 ГОСТ 8732-78 В 20 ГОСТ 8731-74</t>
  </si>
  <si>
    <t>Труба 65х6,5 ГОСТ 8734-75 В 20 ГОСТ 8733-74</t>
  </si>
  <si>
    <t>Труба 168х6 ГОСТ 8732-78 В 20 ГОСТ 8731-74</t>
  </si>
  <si>
    <t>Труба 299х25 ГОСТ 8732-78 В 20 ГОСТ 8731-74</t>
  </si>
  <si>
    <t>Труба 325х10 ГОСТ 8732-78 В 20 ГОСТ 8731-74</t>
  </si>
  <si>
    <t>Труба 60х60х5 DIN EN 10210-2 S355JR+N</t>
  </si>
  <si>
    <t>Труба 80х60х4 ГОСТ 8645-68 Ст3сп ГОСТ 13663-86</t>
  </si>
  <si>
    <t>Труба 168х5 ГОСТ 8732-78 В20 ГОСТ 8731-74</t>
  </si>
  <si>
    <t>Труба 50х50х6 ГОСТ 8639-82 В10 ГОСТ 13663-86</t>
  </si>
  <si>
    <t>Труба 177,8х30 DIN EN 10210-2 S355J2H</t>
  </si>
  <si>
    <t>Труба 38х4 -Д-20 ГОСТ 32528-2013</t>
  </si>
  <si>
    <t>Труба хонингованная ф290H8хф343 St52.0 (NHC)</t>
  </si>
  <si>
    <t>Труба бесшовная г/к хонингованная ISO H8-30H8х45 St52</t>
  </si>
  <si>
    <t>Труба ПК 200х200х5 -КП345 ГОСТ 30245-2012</t>
  </si>
  <si>
    <t>Труба 16х3,5 ГОСТ 8734-75 20 ГОСТ 1050-2013</t>
  </si>
  <si>
    <t>Труба 219х5 ГОСТ 8732-78 В 20 ГОСТ 8731-74</t>
  </si>
  <si>
    <t>Труба 60х60х5 ГОСТ 8639-82 Ст3пс ГОСТ 13663-86</t>
  </si>
  <si>
    <t>Профиль 50х50 (AL-PL-5050) "Алюмика"</t>
  </si>
  <si>
    <t>Алюминий Лист 50 Д16Т ГОСТ 21631-76</t>
  </si>
  <si>
    <t>Лист А6Н 1,5х1200х2000 ГОСТ 21631-76</t>
  </si>
  <si>
    <t>Профиль 45х60 (AL-PS-4560-A) "Алюмика"</t>
  </si>
  <si>
    <t>Профиль 30х30 AL-PS-3030 ф."ALUMICA"</t>
  </si>
  <si>
    <t>Профиль 20x20 AL-PS-2020 ф."ALUMICA"</t>
  </si>
  <si>
    <t>Алюминий Лист 90 Д16Т ГОСТ 21631-76</t>
  </si>
  <si>
    <t>Плита Д16А 30х1200х3000 ГОСТ 17232-99</t>
  </si>
  <si>
    <t>Плита Д16.Т 25х1200х3000 ГОСТ 17232-99</t>
  </si>
  <si>
    <t>Плита Д16Т ГОСТ 4784-97 30х1200х3000 ГОСТ 17232-99</t>
  </si>
  <si>
    <t>Плита Д16Т ГОСТ 4784-97 16х1200х3000 ГОСТ 17232-99</t>
  </si>
  <si>
    <t>Лист Д16Т 25х1200х3000 ГОСТ 17232-99</t>
  </si>
  <si>
    <t>Труба ДКРНТ 8х1.5НД М3 ГОСТ 617-90</t>
  </si>
  <si>
    <t>Пруток ПКРНТ 40НД БрАЖ9-4 ГОСТ 1628-78</t>
  </si>
  <si>
    <t>Пруток ПКРНТ 45НД БрАЖ9-4 ГОСТ 1628-78</t>
  </si>
  <si>
    <t>Пруток ПКРНТ 50НД БрАЖ9-4 ГОСТ 1628-78</t>
  </si>
  <si>
    <t>Пруток ПКРНТ 55НД БрАЖ9-4 ГОСТ 1628-78</t>
  </si>
  <si>
    <t>Пруток ПКРНТ 60НД БрАЖ9-4 ГОСТ 1628-78</t>
  </si>
  <si>
    <t>Пруток ПКРНТ 90НД БрАЖМц10-3-1,5 ГОСТ 1628-78</t>
  </si>
  <si>
    <t>Пруток ПКРНТ 30НД БрАЖ9-4 ГОСТ 1628-78</t>
  </si>
  <si>
    <t>Пруток ПКРНТ 100НД БрАЖ9-4 ГОСТ 1628-78</t>
  </si>
  <si>
    <t>Пруток ПКРНТ 80 НД БрАЖ9-4 ГОСТ 1628-78</t>
  </si>
  <si>
    <t>Пруток ПКРНТ 140НД БрАЖ9-4 ГОСТ 1628-78</t>
  </si>
  <si>
    <t>Пруток ПКРНТ 65 НД БрАЖ9-4 ГОСТ 1628-78</t>
  </si>
  <si>
    <t>Пруток ПКРНТ 120НД БрАЖ9-4 ГОСТ 1628-78</t>
  </si>
  <si>
    <t>Пруток ГКРХХ 130НД БрАЖ9-4 ГОСТ 1628-78</t>
  </si>
  <si>
    <t>Заготовка плита 60х135х190 БрА10Ж4Н4</t>
  </si>
  <si>
    <t>Лист ДПРНТ 2.0х600х1500МД Л63 ГОСТ 931-90</t>
  </si>
  <si>
    <t>Rohre 10x2 DIN EN 10305-4</t>
  </si>
  <si>
    <t>Rohre 8x1.5 DIN EN 10305-4</t>
  </si>
  <si>
    <t>Rohre 12x2 DIN EN 10305-4</t>
  </si>
  <si>
    <t>Rohre 15x2 DIN EN 10305-4</t>
  </si>
  <si>
    <t>Rohre 22x2.5 DIN EN 10305-4</t>
  </si>
  <si>
    <t>Rohre 28x3 DIN EN 10305-4</t>
  </si>
  <si>
    <t>Rohre 35x4 DIN EN 10305-4</t>
  </si>
  <si>
    <t>Rohre 42x4 DIN EN 10305-4</t>
  </si>
  <si>
    <t>Rohre 6x1 DIN2391 St37.4 DIN1630</t>
  </si>
  <si>
    <t>Труба прецизионная PR35-4</t>
  </si>
  <si>
    <t>Сетка 2- 4,0 -06 12Х18Н9Т ГОСТ 3826-82</t>
  </si>
  <si>
    <t>Сетка ЧР 3.0- 1.2 НУ ГОСТ 3306-88</t>
  </si>
  <si>
    <t>Сетка метал.провол.ф4х700х700(нелик.на складе)</t>
  </si>
  <si>
    <t>Лента упаковочная стальная М0.5х20 ГОСТ 3560-73</t>
  </si>
  <si>
    <t>Отходы деловые листа упаковочного оцинкованного 0.5мм</t>
  </si>
  <si>
    <t>Электрод МР-3 -3 ГОСТ 9466-75</t>
  </si>
  <si>
    <t>Электрод ОЗЛ-8 -3</t>
  </si>
  <si>
    <t>Электрод ОК 67.45 -3.2 (ф."ESAB")</t>
  </si>
  <si>
    <t>Электрод ОЗЛ-6 3</t>
  </si>
  <si>
    <t>Электрод ОК 67.62 3.2х350 (ф."ESAB")</t>
  </si>
  <si>
    <t>Электрод ГС-1 ф3</t>
  </si>
  <si>
    <t>Электрод ЦТ-36 тип ЭО8Н60Г7М7Т ф3</t>
  </si>
  <si>
    <t>Дробь ДСЛ 0.8 365 ГОСТ 11964-81</t>
  </si>
  <si>
    <t>Нитрит натрия технический ГОСТ 19906-74</t>
  </si>
  <si>
    <t>Гофра СН.941410.000</t>
  </si>
  <si>
    <t>Гроднамид ПА6-ВМ25П-3 (минералонаполненный) ТУ РБ 500048054.024</t>
  </si>
  <si>
    <t>Гроднамид ПА6-Л-У1П (полимерный ударопрочный) ТУ РБ 500048054.030</t>
  </si>
  <si>
    <t>Гроднамид ПА6-СВ20-ТГ ТУ РБ 500048054.064-2007</t>
  </si>
  <si>
    <t>Катанка медна КМОР М1 ор.8,0</t>
  </si>
  <si>
    <t xml:space="preserve">Металлолом стальной </t>
  </si>
  <si>
    <t>Опора пружины 12.6х14.4 ч.7811-7614</t>
  </si>
  <si>
    <t>Винт М6-6hх41.5.129.40Х.Хим.фос.прм ч.7811-7615</t>
  </si>
  <si>
    <t>Винт М6-6hх51.5.129.40Х.Хим.фос.прм ч.7811-7615</t>
  </si>
  <si>
    <t>Винт М6-6hх61.5.129.40Х.Хим.фос.прм ч.7811-7615</t>
  </si>
  <si>
    <t>Винт головки цилиндра М5-6hх22.129.Хим.фос.прм ч.7811-7682</t>
  </si>
  <si>
    <t>Винт змеевика М5-6hх38.5.129.Хим.фос.прм ч.7811-7683</t>
  </si>
  <si>
    <t>Винт цилиндра М6-6hх18.109.Хим.фос.прм ч.7811-7684</t>
  </si>
  <si>
    <t>Винт головки цилиндра М5-6hх18.5.129.Хим.фос.прм ч.7811-7682</t>
  </si>
  <si>
    <t>Винт кронштейна М5-6hх12.109.Хим.фос.прм ч.7811-7666</t>
  </si>
  <si>
    <t>Винт самонарезающий М4-6gx12 ДСМ.001100.006</t>
  </si>
  <si>
    <t>Винт двигателя ДСМ.001100.005 М5-6gх55.88.Ц6.хр.бцв ч.7811-7450</t>
  </si>
  <si>
    <t>Винт двигателя ДСМ.001100.005 М5-6gх60.88.Ц6.хр.бцв ч.7811-7450</t>
  </si>
  <si>
    <t>Винт двигателя ДСМ.001100.005 М5-6gх65.88.Ц6.хр.бцв ч.7811-7450</t>
  </si>
  <si>
    <t>Крышка передняя ДСМ.008100.011</t>
  </si>
  <si>
    <t>Крышка задняя ДСМ.001400.002 (-01,02,03,-04)</t>
  </si>
  <si>
    <t>Проволока 0,4-РМЛ-2 ТУ BY 400074854.020-2005</t>
  </si>
  <si>
    <t>Проволока 0,71-РМЛ-2 ТУ BY 400074854.020-2005</t>
  </si>
  <si>
    <t>Проволока 0,5-РМЛ-2 ТУ BY 400074854.020-2005</t>
  </si>
  <si>
    <t>Гелий газообразный сжатый марка "А"</t>
  </si>
  <si>
    <t>Двуокись углерода жидкая низкотемпературная высшего сорта</t>
  </si>
  <si>
    <t>Смесь газовая (аргон+водород, 98%+2%)</t>
  </si>
  <si>
    <t>Кислород жидкий</t>
  </si>
  <si>
    <t>Аргон жидкий</t>
  </si>
  <si>
    <t>Газ сжиженный (СПБТ по СТБ 2262-2012)</t>
  </si>
  <si>
    <t>Азот жидкий особрй чистоты 1 сорта ГОСТ 9293-74</t>
  </si>
  <si>
    <t>Плита OSB-3 9х2500х1250мм влагост.</t>
  </si>
  <si>
    <t>Плита ДВП сухого способа пр.ср.пл. (МДФ),У1, 2070х2440х3</t>
  </si>
  <si>
    <t>Плита ДВП сухого способа пр.ср.пл. (МДФ),У1, 2100х2440х3</t>
  </si>
  <si>
    <t>Плита др./вол.сух.сп.пр. плМДФ, У1, 2050х2440х3</t>
  </si>
  <si>
    <t>Фанера ФК, IV/IV, Е0.5 CARB-EPA-CVV, НШ 1525х1525х4</t>
  </si>
  <si>
    <t>Фанера ФК, IV/IV, Е0.5 CARB-EPA-CVV, НШ 1525х1525х10</t>
  </si>
  <si>
    <t>Бумага парафинированная БП-35-2 ТУ РБ 00280146.014-96</t>
  </si>
  <si>
    <t>Бумага ппротивокоррозионная УНИ 22-80 ГОСТ 16295-2018</t>
  </si>
  <si>
    <t>Герметик 200 мл REINZOSIL (70-31414-20)</t>
  </si>
  <si>
    <t xml:space="preserve">Герметик Efix STR 2100 белый </t>
  </si>
  <si>
    <t>Герметик RFINZ T200m(полиур.70-31414-20)отв.</t>
  </si>
  <si>
    <t>Герметик У-30М ГОСТ 13489-79</t>
  </si>
  <si>
    <t>Грунт-эмаль MONOLIT GR-EM-55 (УР-5295) 2K RAL 1023</t>
  </si>
  <si>
    <t>Грунт-эмаль MONOLIT GR-EM-55 (УР-5295) 2K RAL 1024 (с отв.)</t>
  </si>
  <si>
    <t>Грунт-эмаль MONOLIT GR-EM-55 (УР-5295) 2K RAL 5210</t>
  </si>
  <si>
    <t>Грунт-эмаль MONOLIT GR-EM-55 (УР-5295) 2K RAL 5017</t>
  </si>
  <si>
    <t>Грунт-эмаль MONOLIT GR-EM-55 (УР-5295) 2K RAL 6021 (с отв.)</t>
  </si>
  <si>
    <t>Грунт-эмаль MONOLIT GR-EM-55 (УР-5295) 2K RAL 7023 (с отв.)</t>
  </si>
  <si>
    <t>Грунт эпоксидный 2К серый, серия f341sp7035/25</t>
  </si>
  <si>
    <t>Грунт эпоксидный 5253-5895</t>
  </si>
  <si>
    <t>Грунтовка ARMEPOX 2k Primer 041 серая</t>
  </si>
  <si>
    <t>Грунтовка ARMEPOX 041 Primer RAL 7006</t>
  </si>
  <si>
    <t>Грунтовка BELAKOR 01 по мет.антикор.быстросох.серая</t>
  </si>
  <si>
    <t>Грунтовка BELAKOR AQUA 01 по мет.чер/я LV40Л фляга</t>
  </si>
  <si>
    <t>Грунтовка Belakor Aqua 01 черная LV</t>
  </si>
  <si>
    <t>Грунтовка ГФ-0119 красно-коричневая</t>
  </si>
  <si>
    <t>Грунтовка Праймер Тип SH</t>
  </si>
  <si>
    <t>Грунтовка Рем-Покс 2К ЭП-0607(HS)комп.1</t>
  </si>
  <si>
    <t>Картон для изготовления коробок марка КТ 740*1050 листовой, толщ.090мм</t>
  </si>
  <si>
    <t>Картон для изготовления коробок марка КТ  ролевый, тощ.0,50мм</t>
  </si>
  <si>
    <t>Картон асбестовый КАОН-1 4Х1000Х800 ГОСТ 2850-95</t>
  </si>
  <si>
    <t>Контейнер МК-1,0ПП-1,4ЛС4-0,9*0,9*1,4</t>
  </si>
  <si>
    <t>Клей фиксатор резьбовой Локтайт 243 ВО 50ML</t>
  </si>
  <si>
    <t>Клей 88 НП ТУ 38.105.540-85</t>
  </si>
  <si>
    <t>Клей TL-T70 1кг в к-те с отвердителем</t>
  </si>
  <si>
    <t>Клей Wertal W06 20 гр</t>
  </si>
  <si>
    <t>Клей автогерметик Polimix SN1011</t>
  </si>
  <si>
    <t>Клей герметик Bostik H550 SEAL"N"BOND ALL-IN-ONE</t>
  </si>
  <si>
    <t>Клей герметик Efix 4060</t>
  </si>
  <si>
    <t>Клей силиконовый Efix SI 5910</t>
  </si>
  <si>
    <t>Нефрас С2-80/120, ТУ 100006485.148-2002</t>
  </si>
  <si>
    <t>Отвердитель ARMEPOX Hardener EP 6</t>
  </si>
  <si>
    <t>Отвердитель ARMOPUR Hardener 1</t>
  </si>
  <si>
    <t>Отвердитель 9926-7779</t>
  </si>
  <si>
    <t>Отвердитель AMERCOAT 450S HARDENER</t>
  </si>
  <si>
    <t>Отвердитель Hardener EP 6</t>
  </si>
  <si>
    <t>Отвердитель Грунтовка Рем-Покс 2К ЭП-0607(HS)комп.2</t>
  </si>
  <si>
    <t>Отвердитель ПЭПА</t>
  </si>
  <si>
    <t>Отвердитель Эмаль Рем-Пур 2К УР-1604 комп.2</t>
  </si>
  <si>
    <t>Отвердитель серия f906ct.05a</t>
  </si>
  <si>
    <t>Пленка-стретч 500*23мкм ПРЕМИУМ</t>
  </si>
  <si>
    <t>Пленка ПЭВ, рукав, 120х(1500х2) ТУ BY 100173946.001-2005</t>
  </si>
  <si>
    <t>Пленка полиэтиленовая вторичная LDPE (4) РУКАВ, 0,120х(1500х2)</t>
  </si>
  <si>
    <t>Пленка полиэтиленовая 600х120 рукав</t>
  </si>
  <si>
    <t>Подддон деревянный плоский 800х1200</t>
  </si>
  <si>
    <t>Разбавитель Dsi-1000</t>
  </si>
  <si>
    <t>Разбавитель кислотный к грунтовке ВЛ-02</t>
  </si>
  <si>
    <t>Растворитель ARMEPOX Thinner EP 8</t>
  </si>
  <si>
    <t>Растворитель ARMOPUR Thinner 3</t>
  </si>
  <si>
    <t>Растворитель Thiner 21-06</t>
  </si>
  <si>
    <t>Растворитель Р-60</t>
  </si>
  <si>
    <t>Растворитель Р-646 ГОСТ 18188-72</t>
  </si>
  <si>
    <t>Растворитель РЕМ-СОЛ-2</t>
  </si>
  <si>
    <t>Растворитель РЕМ-СОЛ-3</t>
  </si>
  <si>
    <t>Растворитель РЕМ-СОЛ-4</t>
  </si>
  <si>
    <t>Смывка краски APS-M10</t>
  </si>
  <si>
    <t>Сольвент марки Б ТУ РБ 600012243.022-2003</t>
  </si>
  <si>
    <t>Состав антикоррозионный DINITROL 650BD</t>
  </si>
  <si>
    <t>Состав хол.цинкDetop №6, аэроз.520мл DTI-А07679</t>
  </si>
  <si>
    <t>Спрей цинк светлый 400мл (арт.0893114114)</t>
  </si>
  <si>
    <t>Средствл моющее индустриальное ИМС-2 ТУ BY 101236172.020-2009</t>
  </si>
  <si>
    <t>Термопаста Arctic MX-4 8г (АСТСР00059А)</t>
  </si>
  <si>
    <t xml:space="preserve">Топливо дизельное ДТ-3-К5 </t>
  </si>
  <si>
    <t>Шпатлевка SPRAY 0,8/1,2кг д/нан.расп.590061012019</t>
  </si>
  <si>
    <t>Шпатлевка мягк.Унисофт 1.8кг 0155</t>
  </si>
  <si>
    <t>Эмаль ARMOPUR DTM 113 RAL 1003</t>
  </si>
  <si>
    <t>Эмаль ARMOPUR DTM 113 RAL 1004</t>
  </si>
  <si>
    <t>Эмаль ARMOPUR DTM 113 RAL 1023 желтая</t>
  </si>
  <si>
    <t>Эмаль ARMOPUR DTM 113 RAL 2011</t>
  </si>
  <si>
    <t>Эмаль ARMOPUR DTM 113 RAL 5015</t>
  </si>
  <si>
    <t>Эмаль ARMOPUR DTM 113 RAL 5017</t>
  </si>
  <si>
    <t>Эмаль ARMOPUR DTM 113 RAL 6011</t>
  </si>
  <si>
    <t>Эмаль ARMOPUR DTM 113 RAL 6019</t>
  </si>
  <si>
    <t>Эмаль ARMOPUR DTM 113 RAL 6021</t>
  </si>
  <si>
    <t>Эмаль ARMOPUR DTM 113 RAL 7035</t>
  </si>
  <si>
    <t>Эмаль ARMOPUR DTM 113 RAL 9005 черная</t>
  </si>
  <si>
    <t>Эмаль ARMOPUR DTM 113 синяя</t>
  </si>
  <si>
    <t>Эмаль ARMOPUR DTM 113 цвет RAL 6019 Cremie Armor</t>
  </si>
  <si>
    <t>Эмаль ВЛ-515 красно-коричневая ТУ 2313-038-05015319-2001</t>
  </si>
  <si>
    <t>Эмаль ПФ-115 белая ГОСТ 6465-76</t>
  </si>
  <si>
    <t>Эмаль ПФ-115 желтая ГОСТ 6465-76</t>
  </si>
  <si>
    <t>Эмаль ПФ-115 зеленая ГОСТ 6465-76</t>
  </si>
  <si>
    <t>Эмаль ПФ-115 красная ГОСТ 6465-76</t>
  </si>
  <si>
    <t>Эмаль ПФ-115 светло-серая ГОСТ 6465-76</t>
  </si>
  <si>
    <t>Эмаль ПФ-115 серая ГОСТ 6465-76</t>
  </si>
  <si>
    <t>Эмаль ПФ-115 синяя ГОСТ 6465-76</t>
  </si>
  <si>
    <t>Эмаль ПФ-115 черная ГОСТ 6465-77</t>
  </si>
  <si>
    <t>Эмаль Рем-Пур 2К УР-1604 комп.1 RAL 1021</t>
  </si>
  <si>
    <t>Эмаль Рем-Пур 2К УР-1604 комп.1 RAL 3020 красная</t>
  </si>
  <si>
    <t xml:space="preserve">Эмаль Рем-Пур 2К УР-1604 комп.1 RAL 9005 </t>
  </si>
  <si>
    <t>Эмаль Церта антикоррозийная термостойкая серебр.</t>
  </si>
  <si>
    <t>Эмаль защитная XB-518</t>
  </si>
  <si>
    <t>Эмаль защитная XB-518 ТУ 2313-034-05015319-2001</t>
  </si>
  <si>
    <t>Подушка ЕПВА 714691.002-02</t>
  </si>
  <si>
    <t>Подушка ЕПВА 714691.005</t>
  </si>
  <si>
    <t>Прокладка ложемент СК-20210831-195 770х1170х40</t>
  </si>
  <si>
    <t>Прокладка сотовая 770х1170х25/15-120Т/150Т</t>
  </si>
  <si>
    <t>Вкладыш СК 001.00.02</t>
  </si>
  <si>
    <t>Вкладыш из гофры 345х250 СК 001.00.03</t>
  </si>
  <si>
    <t>Ящик СК 009.10.00СБ 366*352*318</t>
  </si>
  <si>
    <t>Ящик из гофры картонный №236 СК 001.00.01</t>
  </si>
  <si>
    <t>Ящик из гофры картонный №102 СК 012.11.00-02 (1174х784х240)</t>
  </si>
  <si>
    <t>Ящик из гофры картонный №103 СК 012.11.00 (1174х784х215)</t>
  </si>
  <si>
    <t>Болт М6 -6g *20 .58.016 ГОСТ 7798-70</t>
  </si>
  <si>
    <t>Болт М6 -6g *16 .58.016 ГОСТ 7798-70</t>
  </si>
  <si>
    <t>Болт М8 -6g *20 .58.019 ГОСТ 7796-70</t>
  </si>
  <si>
    <t>Болт М8 -6g *25 .58.019 ГОСТ 7796-70</t>
  </si>
  <si>
    <t>Болт М8 -6g *40 .48.016 ГОСТ 7796-70</t>
  </si>
  <si>
    <t>Болт М10 -6g *25 .58.016 ГОСТ 7796-70</t>
  </si>
  <si>
    <t>Болт М10 -6g *45 .109.40X.019 ГОСТ 7798-70</t>
  </si>
  <si>
    <t>Болт М10 -6g *30 .58.019 ГОСТ 7796-70</t>
  </si>
  <si>
    <t>Болт М10 -6g *35 .66.016 ГОСТ 7796-70</t>
  </si>
  <si>
    <t>Болт М10 -6g *40 .58.019 ГОСТ 7798-70</t>
  </si>
  <si>
    <t>Болт М12 -6g *20 .58.019 ГОСТ 7796-70</t>
  </si>
  <si>
    <t>Болт М12 -6g *25 .66.016 ГОСТ 7796-70</t>
  </si>
  <si>
    <t>Болт М12 -6g *25 .58.019 ГОСТ 7798-70</t>
  </si>
  <si>
    <t>Болт М12 -6g *25 88.016 ГОСТ 7808-70</t>
  </si>
  <si>
    <t>Болт М12 -6g *30 .58.019 ГОСТ 7796-70</t>
  </si>
  <si>
    <t>Болт М12 -6g *35 .58.019 ГОСТ 7798-70</t>
  </si>
  <si>
    <t>Болт М16 -6g *45 .58.019 ГОСТ 7796-70</t>
  </si>
  <si>
    <t>Болт М16 -6g *70 .66.016 ГОСТ 7796-70</t>
  </si>
  <si>
    <t>Болт М16 -6g *65 .58.016 ГОСТ 7796-70</t>
  </si>
  <si>
    <t>Болт М16 -6g *55 88.016 ГОСТ 7796-70</t>
  </si>
  <si>
    <t>Болт М16 -6g *40 .58.016 ГОСТ 7798-70</t>
  </si>
  <si>
    <t>Болт М20 -6g *70 .56.019 ГОСТ 7796-70</t>
  </si>
  <si>
    <t>Болт М20 -6g *90 .66.016 ГОСТ 7808-70</t>
  </si>
  <si>
    <t>Болт М20 -6g *110 .58.019 ГОСТ 7796-70</t>
  </si>
  <si>
    <t>Болт М20 -6g *50 .58.019 ГОСТ 7796-70</t>
  </si>
  <si>
    <t>Болт М20 -6g *60 .58.019 ГОСТ 7796-70</t>
  </si>
  <si>
    <t>Болт М20 -6g *65 .58.019 ГОСТ 7796-70</t>
  </si>
  <si>
    <t>Болт М24 -6g *70 .58.019 ГОСТ 7796-70</t>
  </si>
  <si>
    <t>Болт М24 -6g *75 .109.40X.05 ГОСТ 7796-70</t>
  </si>
  <si>
    <t>Болт М24 -6g *85 .88.016 ГОСТ 7798-80</t>
  </si>
  <si>
    <t>Болт М24 -6g х170.129.40Х.019 ГОСТ 7796-70</t>
  </si>
  <si>
    <t>Болт М24 -6g *65 .109.40X.019 ГОСТ 7796-70</t>
  </si>
  <si>
    <t>Болт М24 -6g *140 .58.019 ГОСТ 7796-70</t>
  </si>
  <si>
    <t>Болт М30 -6g *100 .58.019 ГОСТ 7796</t>
  </si>
  <si>
    <t>Болт М30 -6g *300.129.40Х.019 ГОСТ 7796-70</t>
  </si>
  <si>
    <t>Болт 3M10 -6g *25 .58.016 ГОСТ 7796-70</t>
  </si>
  <si>
    <t>Болт 3M6 -6g *16 .56.019 ГОСТ 7798-70</t>
  </si>
  <si>
    <t>Болт 3M12 -6g *35 .58.019 ГОСТ 7796-70</t>
  </si>
  <si>
    <t>Болт 3M12 -6g *30 .58.019 ГОСТ 7796-70</t>
  </si>
  <si>
    <t>Винт М6 -6g *12 .66.019 ГОСТ 11738-84</t>
  </si>
  <si>
    <t>Винт М6 -6g *12 .14H.019 ГОСТ 8878-93</t>
  </si>
  <si>
    <t>Винт М6 -6g *16 .88.019 ГОСТ 11738-84</t>
  </si>
  <si>
    <t>Винт М8 -6g *20 .88.016   ГОСТ 11738-84</t>
  </si>
  <si>
    <t>Винт М8 -6g *20 .88.019 ГОСТ 11738-84</t>
  </si>
  <si>
    <t>Винт М8 -6g *25 .88.019 ГОСТ 11738-84</t>
  </si>
  <si>
    <t>Винт М10 -6g *20 .66.016 ГОСТ 11738-84</t>
  </si>
  <si>
    <t>Винт М10 -6g *20 .88.019 ГОСТ 11738-84</t>
  </si>
  <si>
    <t>Винт М10 -6g *25 .66.019 ГОСТ 11738-84</t>
  </si>
  <si>
    <t>Винт М10 -6g *25 .14H.016 ГОСТ 8878-93</t>
  </si>
  <si>
    <t>Винт М10 -6g *25 .88.019 ГОСТ 11738-84</t>
  </si>
  <si>
    <t>Винт М10 -6g *30 .66.016 ГОСТ 11738-84</t>
  </si>
  <si>
    <t>Винт М10 -6g *80 .66.019 ГОСТ 11738-84</t>
  </si>
  <si>
    <t>Винт М12 -6g *30 .66.016 ГОСТ 11738-84</t>
  </si>
  <si>
    <t>Винт М12 -6g *40 .66.016 ГОСТ 11738-84</t>
  </si>
  <si>
    <t>Винт М12 -6g *60 .66.016 ГОСТ 11738-84</t>
  </si>
  <si>
    <t>Винт М16 -6g *30 .66.016 ГОСТ 11738-84</t>
  </si>
  <si>
    <t>Винт М16 -6g *40 .66.016 ГОСТ 11738-84</t>
  </si>
  <si>
    <t>Винт М16 -6g *50 .66.016 ГОСТ 11738-84</t>
  </si>
  <si>
    <t>Винт М16 -6g *120 .66.019 ГОСТ 11738-84</t>
  </si>
  <si>
    <t>Винт М16 -6g *120 .66.016 ГОСТ 11738-84</t>
  </si>
  <si>
    <t>Винт В.М4 -6g *8 .66.016 ГОСТ 1477-93</t>
  </si>
  <si>
    <t>Винт В.М8 -6g *25 .14H.016 ГОСТ 1482-84</t>
  </si>
  <si>
    <t>Винт В.М5 -6g *12 .48.016 ГОСТ 17473-80</t>
  </si>
  <si>
    <t>Винт В.М5 -6g *12 .48.016 ГОСТ 17475-80</t>
  </si>
  <si>
    <t>Винт В.М5 -6g *16 .48.019 ГОСТ 17473-80</t>
  </si>
  <si>
    <t>Винт М20 -6g *50 .66.016 ГОСТ 11738-84</t>
  </si>
  <si>
    <t>Винт М20 -6g *60 .66.016 ГОСТ 11738-84</t>
  </si>
  <si>
    <t>Винт В.М12 -6g *25 .56.019 ГОСТ 17475-80</t>
  </si>
  <si>
    <t>Винт М4 *30 DIN EN ISO 4762-8.8:A2L</t>
  </si>
  <si>
    <t>Винт М5 -6g *12 .56.019 ГОСТ 11738-84</t>
  </si>
  <si>
    <t>Винт M8x12 -8.8 DIN EN ISO 10642</t>
  </si>
  <si>
    <t>Винт ISO 10642 -M10x20-8.8:A2L</t>
  </si>
  <si>
    <t>Винт ISO 10642 -М8х16 -12.9</t>
  </si>
  <si>
    <t>Винт ISO 10642 -M12x25 -8.8:A2L</t>
  </si>
  <si>
    <t>Винт DIN7984 -M10x25 -8.8:A2L</t>
  </si>
  <si>
    <t>Винт ISO4762 М12х55 -8.8:A2L</t>
  </si>
  <si>
    <t>Винт ISO4762 M20x120 -12.9:A2L</t>
  </si>
  <si>
    <t>Винт ISO4762 M12*1,5x40-8.8:A2L</t>
  </si>
  <si>
    <t>Гайка М4 -6H.5.016 ГОСТ 5915-70</t>
  </si>
  <si>
    <t>Гайка М5 -6H.5.019 ГОСТ 5915-70</t>
  </si>
  <si>
    <t>Гайка М6 -6H.05.016 ГОСТ 5916-70</t>
  </si>
  <si>
    <t>Гайка М6 -6H.5.016 ГОСТ 5915-70</t>
  </si>
  <si>
    <t>Гайка М8 -6H.5.019 ГОСТ 5915-70</t>
  </si>
  <si>
    <t>Гайка М8 -6H.5.019 ГОСТ 5918-73</t>
  </si>
  <si>
    <t>Гайка М10 -6H.5.019 ГОСТ 5915-70</t>
  </si>
  <si>
    <t>Гайка М10 -6H.5.016 ГОСТ 5918-73</t>
  </si>
  <si>
    <t>Гайка М12 -6H.05.016 ГОСТ 5916-70</t>
  </si>
  <si>
    <t>Гайка М12 -6H.5.016  ГОСТ 5915-70</t>
  </si>
  <si>
    <t>Гайка М16 -6H.5.016 ГОСТ 5915-70</t>
  </si>
  <si>
    <t>Гайка М16 -6H.5.016 ГОСТ 15521-70</t>
  </si>
  <si>
    <t>Гайка М16 -6H.5.019 ГОСТ 5915-70</t>
  </si>
  <si>
    <t>Гайка М20 -6H.04.A.019 ГОСТ 5929-70</t>
  </si>
  <si>
    <t>Гайка М20 -6H.05.016 ГОСТ 5916-70</t>
  </si>
  <si>
    <t>Гайка М20 -6H.5.019 ГОСТ 5915-70</t>
  </si>
  <si>
    <t>Гайка М20 -6H.5.016  ГОСТ 5915-70</t>
  </si>
  <si>
    <t>Гайка М24 -6H.05.016 ГОСТ 5916-70</t>
  </si>
  <si>
    <t>Гайка M20-6H.12.40X.016 ГОСТ 5915-80</t>
  </si>
  <si>
    <t>Гайка M24-6H.12.40X.016 ГОСТ 5915-80</t>
  </si>
  <si>
    <t>Гайка М24-6Н.8.019 ГОСТ 5915-70</t>
  </si>
  <si>
    <t>Гайка M24-6H.8.016 ГОСТ 5915-70</t>
  </si>
  <si>
    <t>Гайка 2M30-6H.5.016 ГОСТ 5918-73</t>
  </si>
  <si>
    <t>Гайка М48х3-6Н.5.019 ГОСТ 5915-70</t>
  </si>
  <si>
    <t>Гайка М30-6Н.12.40Х.019 ГОСТ 5915-70</t>
  </si>
  <si>
    <t>Гайка KM22 ГОСТ 8530-90</t>
  </si>
  <si>
    <t>Кольцо А 25 ГОСТ 13942-86</t>
  </si>
  <si>
    <t>Кольцо А 100 ГОСТ 13942-86</t>
  </si>
  <si>
    <t>Кольцо В 20 .50ХГА ГОСТ 13942-86</t>
  </si>
  <si>
    <t>Кольцо В 32 .016 ГОСТ 13943-86</t>
  </si>
  <si>
    <t>Рым-болт М20.019 ГОСТ 4751-73</t>
  </si>
  <si>
    <t>Рым-болт М12.019 ГОСТ 4751-73</t>
  </si>
  <si>
    <t>Рым-болт M10.019 ГОСТ 4751-73</t>
  </si>
  <si>
    <t>Рым-болт М8.019 ГОСТ 4751-73</t>
  </si>
  <si>
    <t>Шайба 4 .65Г.019 ГОСТ 6402-70</t>
  </si>
  <si>
    <t>Шайба 4 .65Г.016 ГОСТ 6402-70</t>
  </si>
  <si>
    <t>Шайба 5 .65Г.019 ГОСТ 6402-70</t>
  </si>
  <si>
    <t>Шайба 5 .65Г.016 ГОСТ 6402-70</t>
  </si>
  <si>
    <t>Шайба 6 .65Г.019 ГОСТ 6402-70</t>
  </si>
  <si>
    <t>Шайба 6 .65Г.016 ГОСТ 6402-70</t>
  </si>
  <si>
    <t>Шайба 10 .65Г.019 ГОСТ 6402-70</t>
  </si>
  <si>
    <t>Шайба 10 .65Г.016 ГОСТ 6402-70</t>
  </si>
  <si>
    <t>Шайба 12 .65Г.019 ГОСТ 6402-70</t>
  </si>
  <si>
    <t>Шайба 12 .65Г.016 ГОСТ 6402-70</t>
  </si>
  <si>
    <t>Шайба 16 .65Г.019 ГОСТ 6402-70</t>
  </si>
  <si>
    <t>Шайба 16 .65Г.016 ГОСТ 6402-70</t>
  </si>
  <si>
    <t>Шайба 20 .65Г.019 ГОСТ 6402-70</t>
  </si>
  <si>
    <t>Шайба 20 .65Г.016 ГОСТ 6402-70</t>
  </si>
  <si>
    <t>Шайба 20 .05.01 ГОСТ 9649-78</t>
  </si>
  <si>
    <t>Шайба 24 .65Г.016 ГОСТ 6402-70</t>
  </si>
  <si>
    <t>Шайба 2.8 .05.016 ГОСТ 11371-78</t>
  </si>
  <si>
    <t>Шайба 8 .65Г.019 ГОСТ 6402-70</t>
  </si>
  <si>
    <t>Шайба 8 .65Г.016 ГОСТ 6402-70</t>
  </si>
  <si>
    <t>Шайба А.6 .05.016 ГОСТ 11371-78</t>
  </si>
  <si>
    <t>Шайба А.6 .05.019 ГОСТ 11371-78</t>
  </si>
  <si>
    <t>Шайба 25 .05.016 ГОСТ 9649-78</t>
  </si>
  <si>
    <t>Шайба А.8 .05.019 ГОСТ 11371-78</t>
  </si>
  <si>
    <t>Шайба А.10 .05.016 ГОСТ 11371-78</t>
  </si>
  <si>
    <t>Шайба А.10 .05.019 ГОСТ 11371-78</t>
  </si>
  <si>
    <t>Шайба А.12 .05.016 ГОСТ 11371-78</t>
  </si>
  <si>
    <t>Шайба А.12 .05.019 ГОСТ 11371-78</t>
  </si>
  <si>
    <t>Шайба А.16 .05.016 ГОСТ 11371-78</t>
  </si>
  <si>
    <t>Шайба H.72 .01.016 ГОСТ 11872-89</t>
  </si>
  <si>
    <t>Шайба А.20 .05.016 ГОСТ 11371-78</t>
  </si>
  <si>
    <t>Шайба A.24 .05.016 ГОСТ 11371-78</t>
  </si>
  <si>
    <t>Шайба A.24 .01.АД1 ГОСТ 11371-78</t>
  </si>
  <si>
    <t>Шайба А.20 .01.АД1 ГОСТ 11371-78</t>
  </si>
  <si>
    <t>Шайба H.80 .03.019 ГОСТ 11872-89</t>
  </si>
  <si>
    <t>Шайба H120 .01.016 ГОСТ 11872-89</t>
  </si>
  <si>
    <t>Шайба Н.95 .02.019 ГОСТ 11872-89</t>
  </si>
  <si>
    <t>Шайба МВ 22 ГОСТ 8530-90</t>
  </si>
  <si>
    <t>Шайба Н105 .02.019 ГОСТ 11872-89</t>
  </si>
  <si>
    <t>Шпилька М12 -6g *40 .66.019 ГОСТ 22032-76</t>
  </si>
  <si>
    <t>Шпилька М20 -6g *220 .58.019 ГОСТ 22032-76</t>
  </si>
  <si>
    <t>Шплинт 2.5 *25 .019 ГОСТ 397-79</t>
  </si>
  <si>
    <t>Шплинт 2.5 *32 .016 ГОСТ 397-79</t>
  </si>
  <si>
    <t>Шплинт 2.0 *20 .019 ГОСТ 397-79</t>
  </si>
  <si>
    <t>Шплинт 6.3 *36 .019 ГОСТ 397-79</t>
  </si>
  <si>
    <t>Шплинт 6.3 *63 .016 ГОСТ 397-79</t>
  </si>
  <si>
    <t>Шплинт 5 *32 .019 ГОСТ 397-79</t>
  </si>
  <si>
    <t>Шпонка 2- 22 *14 *125 ГОСТ 23360-78</t>
  </si>
  <si>
    <t>Шпонка 2- 25 *14 *125 ГОСТ 23360-78</t>
  </si>
  <si>
    <t>Шпонка 2- 28 *16 *110 ГОСТ 23360-78</t>
  </si>
  <si>
    <t>Штифт 4 *20 ГОСТ 3128-70</t>
  </si>
  <si>
    <t>Штифт 4 *18 ГОСТ 3128-70</t>
  </si>
  <si>
    <t>Штифт 10 *30 ГОСТ 3128-70</t>
  </si>
  <si>
    <t>Штифт 12 *50 ГОСТ 3128-70</t>
  </si>
  <si>
    <t>Штифт 20 *50 ГОСТ 3129-70</t>
  </si>
  <si>
    <t>Штифт 20х60 ГОСТ 12207-79</t>
  </si>
  <si>
    <t>Штифт 2. 10 *55 ГОСТ 9464-79</t>
  </si>
  <si>
    <t>Штифт 2. 3х20 ГОСТ 3128-70</t>
  </si>
  <si>
    <t>Штифт 2. 12 *30 .20Х ГОСТ 12207-79</t>
  </si>
  <si>
    <t>Штифт 20x50 ГОСТ 12207-79</t>
  </si>
  <si>
    <t>Пробка DIN 910 -G3/4A-A2</t>
  </si>
  <si>
    <t>Пробка DIN 906-R3/8-St</t>
  </si>
  <si>
    <t>Масленка 1. 3. Ц6 ГОСТ 19853-74</t>
  </si>
  <si>
    <t>Масленка 1. 4. Ц6 ГОСТ 19853-74</t>
  </si>
  <si>
    <t>Масленка 1. 4. Кд6 ГОСТ 19853-74</t>
  </si>
  <si>
    <t>Болт DIN EN ISO 4017 M4x16-8.8:A2K</t>
  </si>
  <si>
    <t>Болт 2М8-6gx38.66.019 ГОСТ 7817-80</t>
  </si>
  <si>
    <t>Болт 2М10-6gx42.66.019 ГОСТ 7817-80</t>
  </si>
  <si>
    <t>Кольцо 063-068- 30 -2-2 ГОСТ 9833-73</t>
  </si>
  <si>
    <t>Кольцо 095-100- 30 -2-2 ГОСТ 9833-73</t>
  </si>
  <si>
    <t>Кольцо 018-022- 25 -2-2 ГОСТ 9833-73</t>
  </si>
  <si>
    <t>Кольцо 011-015- 25 -2-1 ГОСТ 9833-73</t>
  </si>
  <si>
    <t>Кольцо 011-015- 25 -2-5 ГОСТ 9833-73</t>
  </si>
  <si>
    <t>Кольцо 030-035- 30 -2-2 ГОСТ 9833-73</t>
  </si>
  <si>
    <t>Кольцо 055-060- 30 -2-2 ГОСТ 9833-73</t>
  </si>
  <si>
    <t>Кольцо 125-135- 58 -2-5 ГОСТ 9833-73</t>
  </si>
  <si>
    <t>Кольцо 190-200- 58 -2-2 ГОСТ 9833-73</t>
  </si>
  <si>
    <t>Кольцо 230-240- 58 -2-2 ГОСТ 9833-73</t>
  </si>
  <si>
    <t>Кольцо 285-295-58-1-1 ГОСТ 9833-73</t>
  </si>
  <si>
    <t>Кольцо 200-210-46-2-5 ГОСТ 9833-73</t>
  </si>
  <si>
    <t>Кольцо 280-290-58-2-5 ГОСТ 9833-73</t>
  </si>
  <si>
    <t>Подшипник 201 ГОСТ 8338-75</t>
  </si>
  <si>
    <t>Подшипник 46120  ГОСТ 831-75</t>
  </si>
  <si>
    <t>Подшипник 8122 ГОСТ 7872-89</t>
  </si>
  <si>
    <t>Подшипник 8116 ГОСТ 7872-89</t>
  </si>
  <si>
    <t>Подшипник 46115 ГОСТ 831-75</t>
  </si>
  <si>
    <t>Подшипник 24126 CCK30/W33+AH</t>
  </si>
  <si>
    <t>Подшипник 32222/DF</t>
  </si>
  <si>
    <t>Подшипник 22320E</t>
  </si>
  <si>
    <t>Подшипник 24134 CC/W33</t>
  </si>
  <si>
    <t>Подшипник 160106 ГОСТ 8882-2021</t>
  </si>
  <si>
    <t>Подшипник 22322E</t>
  </si>
  <si>
    <t>Подшипник 619/630 N1MA</t>
  </si>
  <si>
    <t>Подшипник 24126 CCK30/C2W33+AH 24126</t>
  </si>
  <si>
    <t>Манжета 680х740х30 HDS2 R</t>
  </si>
  <si>
    <t>Манжета 1.1- 100*125 -1 ГОСТ 8752-79</t>
  </si>
  <si>
    <t>Манжета 1.1- 75*100 -1 ГОСТ 8752-79</t>
  </si>
  <si>
    <t>Манжета 1.1- 190*230 -1 ГОСТ 8752-79</t>
  </si>
  <si>
    <t>Манжета 1.1- 105*130 -1 ГОСТ 8752-79</t>
  </si>
  <si>
    <t>Манжета 1.1- 125x150 -4 ГОСТ 8752-79</t>
  </si>
  <si>
    <t>Манжета 1.1- 30x42 -1/4 ГОСТ 8752-79</t>
  </si>
  <si>
    <t>Редуктор планетарный AB115-003-S2-P1/PHYSIS</t>
  </si>
  <si>
    <t>Редуктор планетарный AB142-003-S2-P1/PHYSIS</t>
  </si>
  <si>
    <t>Мотор-редуктор SK 12080AZ-80S/4HR</t>
  </si>
  <si>
    <t>Цапфа  (SCHWENKZAPFEN ZNCF-125)</t>
  </si>
  <si>
    <t>Цапфа  (SCHWENKZAPFEN ZNCF-100)</t>
  </si>
  <si>
    <t>Опора  (LAGERSTUCK LNZG-100/125)</t>
  </si>
  <si>
    <t>Пневмоцилиндр DNC-125-25-PPV-A</t>
  </si>
  <si>
    <t>Пневмоцилиндр DNC-100-125-PPV-A</t>
  </si>
  <si>
    <t>Головка вилкообразная SG-M27X2-B</t>
  </si>
  <si>
    <t>Головка вилкообразная 6147 SG-M20x1,5</t>
  </si>
  <si>
    <t>Соединение фланцевое DFC108-SM</t>
  </si>
  <si>
    <t>Соединение прямое  (Gerade Einschraub-Verschraubunge A-12-L/R1/2/WD)</t>
  </si>
  <si>
    <t>Соединение угловое промежуточное  (Winkel Verschraubunge F-12-L)</t>
  </si>
  <si>
    <t>Соединение тройниковое промежуточное переходное  (T-Reduzier Verschraubunge GR-22/12/22-L)</t>
  </si>
  <si>
    <t>Соединение тройниковое промежуточное  (T-Verschraubungen G-12-L)</t>
  </si>
  <si>
    <t>Соединение прямое промежуточное переходное  (Reduzieranschlusse mit Dichtkeg RLDKO-22/12)</t>
  </si>
  <si>
    <t>Соединение угловое  (Einstellbare Winkel Ver VBDKO-12-L)</t>
  </si>
  <si>
    <t>Штуцер  (Gerade Einschraubstutze XA12-L/R 1/4/WD)</t>
  </si>
  <si>
    <t>Соединение VADKO-12-L/R1/2WD</t>
  </si>
  <si>
    <t>Соединение A22-RL</t>
  </si>
  <si>
    <t>Кран шаровой KHNVS-Rp1/2-2233-12X</t>
  </si>
  <si>
    <t>Соединение SDS ISO8434-1 L28x1"</t>
  </si>
  <si>
    <t>Фитинг шаровой регулируемый 36275-3/4x3/4-SS</t>
  </si>
  <si>
    <t>Датчик индуктивный ISN IC8P-31P-35-LZS4</t>
  </si>
  <si>
    <t>Серводвигатель U30730F203R40YOKOO(7,6кВт;2000об/мин)</t>
  </si>
  <si>
    <t>Датчик обрыва оправки</t>
  </si>
  <si>
    <t>Муфта MJT-30C-BL-12-12</t>
  </si>
  <si>
    <t>Муфта упругая втулочно-пальцевая 1461220ЧЗ</t>
  </si>
  <si>
    <t>Фланец 1-150В-10 Ст3сп ГОСТ 12820-80</t>
  </si>
  <si>
    <t>Фланец 65-2,5-01-2-A-Ст3кп-db 77,5 ГОСТ 33259-2015</t>
  </si>
  <si>
    <t>Фланец 50-10-11-2-В-Ст25-III ГОСТ 33259-2015</t>
  </si>
  <si>
    <t>Болт В.М24-6gx140 .36.05 ГОСТ 3033-79</t>
  </si>
  <si>
    <t>Болт M8-6g*14 .66.019 ГОСТ 7798-70</t>
  </si>
  <si>
    <t>Тройник 1-60,3х4-48,3х3,6 ГОСТ 17376-2001</t>
  </si>
  <si>
    <t>Отвод 90-1- 48.3x3.6 ГОСТ 17375-2001</t>
  </si>
  <si>
    <t>0.24</t>
  </si>
  <si>
    <t>Стекло "Триплекс 3+3" 7х305х745 край шлифованный, не в раме</t>
  </si>
  <si>
    <t>Стекло "Триплекс 3+3" 7х395х745 край шлифованный, не в раме</t>
  </si>
  <si>
    <t>Пружина 7039-2014 ГОСТ 13165-67</t>
  </si>
  <si>
    <t>Литол -24 ГОСТ 21150-87</t>
  </si>
  <si>
    <t>Гайка 2М72х2-6Н.05.019 ГОСТ 11871-88</t>
  </si>
  <si>
    <t>Гайка 2М80х2-6Н.05.019 ГОСТ 11871-88</t>
  </si>
  <si>
    <t>Гайка 2M120x2-6H.05.019 ГОСТ 11871-88</t>
  </si>
  <si>
    <t>Гайка 2М95х2-6Н.05.019 ГОСТ 11871-88</t>
  </si>
  <si>
    <t>Гайка 2М105х2-6Н.05.019 ГОСТ 11871-88</t>
  </si>
  <si>
    <t>Гайка М24-6Н.5.019 ГОСТ 15526-70</t>
  </si>
  <si>
    <t>Гайка 2 М120х2-6H.05.019 ГОСТ 11871-88</t>
  </si>
  <si>
    <t>Пружина V964S26045 L=44</t>
  </si>
  <si>
    <t>Ось 6- 20 d11* 70 .35 Хим.Окс.прм. ГОСТ 9650-80</t>
  </si>
  <si>
    <t>Ось 6- 20 d11* 130 .35 Хим.Окс.прм. ГОСТ 9650-80</t>
  </si>
  <si>
    <t>Ось 6- 25 f9* 85 .45.Хим.Окс.прм.  ГОСТ 9650-80</t>
  </si>
  <si>
    <t>Штифт 20х65 Хим. Окс. прм. ГОСТ 9464-79</t>
  </si>
  <si>
    <t>Комплект для вклейки автомобильных стекол</t>
  </si>
  <si>
    <t>Винт А.М20-6gx60.14H.019 ГОСТ 1486-84</t>
  </si>
  <si>
    <t>Заклепка пл/бурт St/St 4.0*16 S6310451</t>
  </si>
  <si>
    <t>Герметик Dowsil 7091</t>
  </si>
  <si>
    <t>Кран шаровой латунный DN32, PN1,60МПа Дельта</t>
  </si>
  <si>
    <t>Кран шаровой G3/4"внутр-G3/4"наруж</t>
  </si>
  <si>
    <t>Переход Э-219х6-168х4,5-09Г2С ГОСТ 17378-2001</t>
  </si>
  <si>
    <t>Переход К-1-60,3х4-48,3х3,6 ГОСТ 17378-2001</t>
  </si>
  <si>
    <t>Пыльник ШРУСа ВАЗ 2109</t>
  </si>
  <si>
    <t>Болт М24 -6g *80 .88.016 ГОСТ 7798-70</t>
  </si>
  <si>
    <t>Болт М6 -6g *14 .58.016 ГОСТ 7798-70</t>
  </si>
  <si>
    <t>Болт М6 -6g *55 .109.40X.019 ГОСТ 7798-70</t>
  </si>
  <si>
    <t>Болт М8 -6g *20 .58.05 ГОСТ 7798-70</t>
  </si>
  <si>
    <t>Болт М8 -6g *25 .58.019 ГОСТ 7798-70</t>
  </si>
  <si>
    <t>Болт М8 -6g *16 .58.016 ГОСТ 7798-70</t>
  </si>
  <si>
    <t>Болт М8 -6g *20 .58.016 ГОСТ 7798-70</t>
  </si>
  <si>
    <t>Болт М10 -6g *20 .58.016 ГОСТ 7798-70</t>
  </si>
  <si>
    <t>Болт М10 -6g *25 .58.016 ГОСТ 7798-70</t>
  </si>
  <si>
    <t>Болт М10 -6g *45 .58.016 ГОСТ 7798-70</t>
  </si>
  <si>
    <t>Болт М10 -6g *30 .56.019 ГОСТ 7798-70</t>
  </si>
  <si>
    <t>Болт М12 -6g *45 .58.019 ГОСТ 7798-70</t>
  </si>
  <si>
    <t>Болт М12 -6g *35 .58.016 ГОСТ 7798-70</t>
  </si>
  <si>
    <t>Болт М12 -6g *40 .58.019 ГОСТ 7798-70</t>
  </si>
  <si>
    <t>Болт М12 -6g *40 .58.05 ГОСТ 7798-70</t>
  </si>
  <si>
    <t>Болт М12 -6g *55 .58.016 ГОСТ 7798-70</t>
  </si>
  <si>
    <t>Болт М12 -6g *75 .58.05 ГОСТ 7798-70</t>
  </si>
  <si>
    <t>Болт М12 -6g *75 .88.016 ГОСТ 7798-70</t>
  </si>
  <si>
    <t>Болт М16 -6g *65 .58.019 ГОСТ 7798-70</t>
  </si>
  <si>
    <t>Болт М20 -6g *60 .58.019 ГОСТ 7798-70</t>
  </si>
  <si>
    <t>Болт М20 -6g *70 .88.016 ГОСТ 7798-70</t>
  </si>
  <si>
    <t>Болт М20 -6g *70 -5.8.016  ГОСТ 7798-70</t>
  </si>
  <si>
    <t>Болт М20 -6g *90 .66.016 ГОСТ 7798-70</t>
  </si>
  <si>
    <t>Болт М20 -6g *130 .66.05 ГОСТ 7808-70</t>
  </si>
  <si>
    <t>Болт М20 -6g *130 .66.016 ГОСТ 7808-70</t>
  </si>
  <si>
    <t>Болт М20 -6g *75 .58.019 ГОСТ 7798-80</t>
  </si>
  <si>
    <t>Болт М5 -6g *14 .66.016 ГОСТ 7805-70</t>
  </si>
  <si>
    <t>Винт М6 -6g *16 .66.016 ГОСТ 11738-84</t>
  </si>
  <si>
    <t>Винт М6 -6g *14 .66.016 ГОСТ 11738-84</t>
  </si>
  <si>
    <t>Винт М8 -6g *16 .14H.016 ГОСТ 1476-93</t>
  </si>
  <si>
    <t>Винт М8 -6g *20 .56.05 ГОСТ 11738-84</t>
  </si>
  <si>
    <t>Винт М8 -6g *20 .56.019 ГОСТ 11738-84</t>
  </si>
  <si>
    <t>Винт М8 -6g *20 .14H.016 ГОСТ 1476-93</t>
  </si>
  <si>
    <t>Винт М8 -6g *20 .66.01 ГОСТ 11738-84</t>
  </si>
  <si>
    <t>Винт М8 -6g *25 .66.019 ГОСТ 11738-84</t>
  </si>
  <si>
    <t>Винт М8 -6g *25 .56.05 ГОСТ 11738-84</t>
  </si>
  <si>
    <t>Винт М8 -6g *35 .66.016 ГОСТ 11738-84</t>
  </si>
  <si>
    <t>Винт М8 -6g *60 .66.019 ГОСТ 11738-84</t>
  </si>
  <si>
    <t>Винт М8 -6g *80 .66.05 ГОСТ 11738-84</t>
  </si>
  <si>
    <t>Винт М8 -6g *80 .66.01 ГОСТ 11738-84</t>
  </si>
  <si>
    <t>Винт М10 -6g *35 .66.019 ГОСТ 11738-84</t>
  </si>
  <si>
    <t>Винт М10 -6g *45 .66.016 ГОСТ 11738-84</t>
  </si>
  <si>
    <t>Винт М12 -6g *70 .66.016 ГОСТ 11738-84</t>
  </si>
  <si>
    <t>Винт М16 -6g *35 .66.016 ГОСТ 11738-84</t>
  </si>
  <si>
    <t>Винт М16 -6g *45 .66.016 ГОСТ 11738-84</t>
  </si>
  <si>
    <t>Винт В.М4 -6g *8 .48.019 ГОСТ 1491-80</t>
  </si>
  <si>
    <t>Винт В.М6 -6g *12 .14H.019 ГОСТ 1482-84</t>
  </si>
  <si>
    <t>Винт М4 -6g *12 .14H.016 ГОСТ 1476-93</t>
  </si>
  <si>
    <t>Винт М5 -6g *12 .66.016 ГОСТ 11738-84</t>
  </si>
  <si>
    <t>Винт М5 -6g *10 .66.016 ГОСТ 11738-84</t>
  </si>
  <si>
    <t>Винт M5x12 DIN7991 -6.8</t>
  </si>
  <si>
    <t>Винт M5x12 -8.8:A2L ISO10642</t>
  </si>
  <si>
    <t>Винт M6x16 DIN7991 -8.8</t>
  </si>
  <si>
    <t>Винт M4x10 -8.8:A2L ISO10642</t>
  </si>
  <si>
    <t>Винт M4x10 -8.8 DIN EN ISO 10642</t>
  </si>
  <si>
    <t>Винт ISO 10642 -M4x8 -8.8:A2L</t>
  </si>
  <si>
    <t>Винт -M6x16 -8.8 А2L ISO10642</t>
  </si>
  <si>
    <t>Винт DIN7991 М8х20</t>
  </si>
  <si>
    <t>Винт ISO 10642 -M8x20 -8.8 А2L</t>
  </si>
  <si>
    <t>Винт ISO4762 M6x14 -6.8:А2L</t>
  </si>
  <si>
    <t>Гайка М8 -6Н.6.А.05 ГОСТ 5927-70</t>
  </si>
  <si>
    <t>Гайка М8 -6H.6.016 ГОСТ 5916-70</t>
  </si>
  <si>
    <t>Гайка М8 -6H.5.05 ГОСТ 5915-70</t>
  </si>
  <si>
    <t>Гайка М8 -6H.6.A.01 ГОСТ 5927-70</t>
  </si>
  <si>
    <t>Гайка М10 -6H.5.05 ГОСТ 5915-70</t>
  </si>
  <si>
    <t>Гайка М12 -6H.05.05 ГОСТ 5915-70</t>
  </si>
  <si>
    <t>Гайка М12 -6H.6.019 ГОСТ 3032-76</t>
  </si>
  <si>
    <t>Гайка М36*1.5 -6H.05.016 ГОСТ 11871-88</t>
  </si>
  <si>
    <t>Гайка М27*1,5 -6H.05.016 ГОСТ 11871-88</t>
  </si>
  <si>
    <t>Гайка -барашек   M12-6H.6.05 ГОСТ 3032-76</t>
  </si>
  <si>
    <t>Заклепка 5 *10.01 ГОСТ 10299-80</t>
  </si>
  <si>
    <t>Кольцо В 25 .016 ГОСТ 13942-86</t>
  </si>
  <si>
    <t>Кольцо В 47 .016 ГОСТ 13943-86</t>
  </si>
  <si>
    <t>Кольцо В 35 .016 ГОСТ 13943-86</t>
  </si>
  <si>
    <t>Рым-болт М8 ГОСТ 4751-73</t>
  </si>
  <si>
    <t>Шайба 10 .65Г.05 ГОСТ 6402-70</t>
  </si>
  <si>
    <t>Шайба 12 .65Г.05 ГОСТ 6402-70</t>
  </si>
  <si>
    <t>Шайба 2.8 .05.05 ГОСТ 11371-78</t>
  </si>
  <si>
    <t>Шайба Н.27 .01.016 ГОСТ 11872-89</t>
  </si>
  <si>
    <t>Шайба А.4 .01.019 ГОСТ 11371-78</t>
  </si>
  <si>
    <t>Шайба 36 .65Г.016 ГОСТ 6402-70</t>
  </si>
  <si>
    <t>Шайба А.16 .01.016 ГОСТ 11371-78</t>
  </si>
  <si>
    <t>Шайба А.20 .05.019 ГОСТ 11371-78</t>
  </si>
  <si>
    <t>Шайба А.36  .01.08кп.016 ГОСТ 11371-78</t>
  </si>
  <si>
    <t>Шайба 100 .02.Ст3.019 ГОСТ 11872-89</t>
  </si>
  <si>
    <t>Шпилька М12 -6g *75 .58.019 ГОСТ 22032-76</t>
  </si>
  <si>
    <t>Шпилька М16 -8g *40 .56 ГОСТ 22032-76</t>
  </si>
  <si>
    <t>Шпилька М16 -6g *90 .58.019 ГОСТ 22032-76</t>
  </si>
  <si>
    <t>Шплинт 5.0 *32 .06 ГОСТ 397-79</t>
  </si>
  <si>
    <t>Шплинт 3 DIN 11024E</t>
  </si>
  <si>
    <t>Шплинт 5 DIN 11024E</t>
  </si>
  <si>
    <t>Шпонка 8 *7 *40 ГОСТ 23360-78</t>
  </si>
  <si>
    <t>Шпонка 3- 10 *8 *36 ГОСТ 23360-78</t>
  </si>
  <si>
    <t>Шпонка 3- 10 *8 *56 ГОСТ 23360-78</t>
  </si>
  <si>
    <t>Штифт 5 *10 ГОСТ 3128-70</t>
  </si>
  <si>
    <t>Штифт 6 *45 ГОСТ 3128-70</t>
  </si>
  <si>
    <t>Штифт 8 *30 46...51 HRC ГОСТ 3128-70</t>
  </si>
  <si>
    <t>Штифт 10 *40 ГОСТ 3128-70</t>
  </si>
  <si>
    <t>Штифт 10 *90 ГОСТ 3128-70</t>
  </si>
  <si>
    <t>Штифт 10 *35 ГОСТ 3128-70</t>
  </si>
  <si>
    <t>Штифт 20 *40 ГОСТ 3128-70</t>
  </si>
  <si>
    <t>Штифт 20 *60 ГОСТ 3128-70</t>
  </si>
  <si>
    <t>Штифт 2. 6 *24 ГОСТ 3129-70</t>
  </si>
  <si>
    <t>Штифт 2. 8 *20 ГОСТ 3128-70</t>
  </si>
  <si>
    <t>Масленка 2. 3. 45. Ц6 ГОСТ 19853-74</t>
  </si>
  <si>
    <t>Масленка 2. 3. 45. Кд6 ГОСТ 19853-74</t>
  </si>
  <si>
    <t>Масленка 2. 3. 90. Ц6 ГОСТ 19853-74</t>
  </si>
  <si>
    <t>Подшипник 80205 ГОСТ 7242-81</t>
  </si>
  <si>
    <t>Подшипник ШС-30 ГОСТ 3635-78</t>
  </si>
  <si>
    <t>Подшипник 7000105 ГОСТ 8338-75</t>
  </si>
  <si>
    <t>Подшипник ШС-20 ГОСТ 3635-78</t>
  </si>
  <si>
    <t>Подшипник 8120 ГОСТ 7872-89</t>
  </si>
  <si>
    <t>Подшипник 7207A ГОСТ 27365-87</t>
  </si>
  <si>
    <t>Подшипник 7209A ГОСТ 27365-87</t>
  </si>
  <si>
    <t>Подшипник 7211A ГОСТ 27365-87</t>
  </si>
  <si>
    <t>Подшипник 61918</t>
  </si>
  <si>
    <t>Подшипник QJ216</t>
  </si>
  <si>
    <t>Подшипник 80107 ГОСТ 7242-2021</t>
  </si>
  <si>
    <t>Мотор-редуктор -   CMG033 H115 140,81 D30 71B4B14  (0,37кВт;334H*м;1400об/мин;9,9об/мин)</t>
  </si>
  <si>
    <t>Мотор-редуктор -   CMG032 H115 24,99 D30 90L4B14 (1,5кВт;245Н*м;1400об/мин;56об/мин)</t>
  </si>
  <si>
    <t>Мотор-редуктор -   CMG032 H115 24,99 D30 901A B14 (1,5кВт;245Н*м;1400об/мин;56об/мин)</t>
  </si>
  <si>
    <t>Стойка опорная  (LAGERBOC LBG-100)</t>
  </si>
  <si>
    <t>Стойка опорная  (LAGERBOC LBG-80)</t>
  </si>
  <si>
    <t>Фланец  (FLANSCHBEFESTIGUNG SNCS-100)</t>
  </si>
  <si>
    <t>Опора  (LAGERSTUCK LNZG-63/80)</t>
  </si>
  <si>
    <t>Головка шарнирная  (GELENKKOPF SGS-M20x1,5)</t>
  </si>
  <si>
    <t>Датчик положения SME-8-K-LED-24</t>
  </si>
  <si>
    <t>Пневмоцилиндр DNC-80-80-PPV-A</t>
  </si>
  <si>
    <t>Пневмоцилиндр двустороннего действия  (DOPPW. ZYLINDER DNC-80-80-PPV-A)</t>
  </si>
  <si>
    <t>Пневмоцилиндр DNC-100-140-PPV-A</t>
  </si>
  <si>
    <t>Пневмоцилиндр DNC 80-160-PPV-A</t>
  </si>
  <si>
    <t>Датчик SME-8-K5-LED-24</t>
  </si>
  <si>
    <t>Головка шарнирная SGS-M20X1,5</t>
  </si>
  <si>
    <t>Фланец с осью SNCS-80</t>
  </si>
  <si>
    <t>Цапфа ZNCF-80</t>
  </si>
  <si>
    <t>Гидроцилиндр CH-50-28-100-OA-OOA</t>
  </si>
  <si>
    <t>Датчик индуктивный  E2A-M12KN08-M1-B1</t>
  </si>
  <si>
    <t>Датчик BI8-M18-AP6X-H1141</t>
  </si>
  <si>
    <t>Крюк I-2-2 ВСт3пс5 ГОСТ 13716-73</t>
  </si>
  <si>
    <t>Пружина арт. C19371622000M</t>
  </si>
  <si>
    <t>Пружина арт. C19371922500М</t>
  </si>
  <si>
    <t>Шайба  8 .65Г.05 ГОСТ 6402-70</t>
  </si>
  <si>
    <t>Винт A M8-6g*30 45H 05 ГОСТ 1483-84</t>
  </si>
  <si>
    <t>Винт B.M8-6g*30.14H.019 ГОСТ 1483-84</t>
  </si>
  <si>
    <t>Заклепка 4,8x10-ALA-ST-H ISO 15977</t>
  </si>
  <si>
    <t>Петля ПН5-60 ГОСТ 5088-2005</t>
  </si>
  <si>
    <t>Болт М6 -6g *80 .109.40X.019 ГОСТ 7798-70</t>
  </si>
  <si>
    <t>Болт М10 -6g *30 .66.019 ГОСТ 7798-80</t>
  </si>
  <si>
    <t>Болт М10 -6g *50 .58.019 ГОСТ 7798-70</t>
  </si>
  <si>
    <t>Болт М10 -6g *60 .58.019 ГОСТ 7798-70</t>
  </si>
  <si>
    <t>Болт М12 -6g *30 .58.019 ГОСТ 7798-70</t>
  </si>
  <si>
    <t>Болт М12 -6g *50 .58.016 ГОСТ 7798-70</t>
  </si>
  <si>
    <t>Болт М16 -6g *30 .58.016 ГОСТ 7798-70</t>
  </si>
  <si>
    <t>Болт М16 -6g *40 .56.019 ГОСТ 7798-70</t>
  </si>
  <si>
    <t>Болт М16 -6g *55 .58.019 ГОСТ 7798-70</t>
  </si>
  <si>
    <t>Болт М16 -6g *55 .66.019 ГОСТ 7798-70</t>
  </si>
  <si>
    <t>Болт М16 -6g *140 .66.016 ГОСТ 7808-70</t>
  </si>
  <si>
    <t>Винт М6 -6g *16 .56.019 ГОСТ 11738-84</t>
  </si>
  <si>
    <t>Винт М6 -6g *20 .66.019 ГОСТ 11738-84</t>
  </si>
  <si>
    <t>Винт М6 -6g *20 .88.019 ГОСТ 11738-84</t>
  </si>
  <si>
    <t>Винт М6 -6g *35 .66.016 ГОСТ 11738-84</t>
  </si>
  <si>
    <t>Винт М6 -6g *55 .66.019 ГОСТ 11738-84</t>
  </si>
  <si>
    <t>Винт М8 -6g *16 .88.016   ГОСТ 11738-84</t>
  </si>
  <si>
    <t>Винт М8 -6g *45 .56.019 ГОСТ 11738-84</t>
  </si>
  <si>
    <t>Винт М10 -6g *50 .66.016 ГОСТ 11738-84</t>
  </si>
  <si>
    <t>Винт М10 -6g *90 .66.016 ГОСТ 11738-84</t>
  </si>
  <si>
    <t>Винт М12 -6g *40 .88.019 ГОСТ 11738-84</t>
  </si>
  <si>
    <t>Винт В.М4 -6g *8 .48.016 ГОСТ 17475-80</t>
  </si>
  <si>
    <t>Винт В.М8 -6g *16 .14H.019 ГОСТ 1481-84</t>
  </si>
  <si>
    <t>Винт В.М8 -6g *25 .66.019 ГОСТ 17475-80</t>
  </si>
  <si>
    <t>Винт В.М10 -6g *16 .14H.019 ГОСТ 1481-84</t>
  </si>
  <si>
    <t>Винт М4 -6g *20 .66.016 ГОСТ 11738-84</t>
  </si>
  <si>
    <t>Винт M6x12 -8.8:A2L ISO10642</t>
  </si>
  <si>
    <t>Винт M10x25 -8.8 А2L DIN EN ISO 10642</t>
  </si>
  <si>
    <t>Винт ISO 10642 - M3x10-8.8:A2L</t>
  </si>
  <si>
    <t>Винт ISO4762 -M12x55  -8.8:A2L</t>
  </si>
  <si>
    <t>Гайка М4 -6H.6A.019 ГОСТ 5927-70</t>
  </si>
  <si>
    <t>Гайка М12 -6H.019 ГОСТ 5915-70</t>
  </si>
  <si>
    <t>Гайка М16 -6H.019 ГОСТ 5915-70</t>
  </si>
  <si>
    <t>Гайка М16 -6H.05.016 ГОСТ 5916-70</t>
  </si>
  <si>
    <t>Шайба 6 .65Г-07.6 ГОСТ 11648-75</t>
  </si>
  <si>
    <t>Шайба А.5 .05.019 ГОСТ 11371-78</t>
  </si>
  <si>
    <t>Шайба A.30 .05.016 ГОСТ 11371-78</t>
  </si>
  <si>
    <t>Шайба A.16 .05.016 ГОСТ 6958-78</t>
  </si>
  <si>
    <t>Шайба 6.01.08кп.016 ГОСТ 6958-78</t>
  </si>
  <si>
    <t>Шплинт 8 *56 .019 ГОСТ 397-79</t>
  </si>
  <si>
    <t>Штифт 4 *10 ГОСТ 3128-70</t>
  </si>
  <si>
    <t>Штифт 8 *30 ГОСТ 3128-70</t>
  </si>
  <si>
    <t>Штифт 8 *35 ГОСТ 3128-70</t>
  </si>
  <si>
    <t>Штифт 2. 4 *10 51 HRC ГОСТ 3128-70</t>
  </si>
  <si>
    <t>Штифт 2. 8 *24 ГОСТ 3129-70</t>
  </si>
  <si>
    <t>Штифт 2. 10 *35 ГОСТ 3129-70</t>
  </si>
  <si>
    <t>Пробка DIN 906-R3/4-St:A2L</t>
  </si>
  <si>
    <t>Масленка 1. 3. Ц6хр. ГОСТ 19853-74</t>
  </si>
  <si>
    <t>Болт 6.1.M20x300.45 ГОСТ 24379.1-2012</t>
  </si>
  <si>
    <t>Болт 6.1.М8х200.45 ГОСТ 24379.1-2012</t>
  </si>
  <si>
    <t>Подшипник 203 ГОСТ 8338-75</t>
  </si>
  <si>
    <t>Подшипник 80206 ГОСТ 7242-81</t>
  </si>
  <si>
    <t>Подшипник Ш20 ГОСТ 3635-78</t>
  </si>
  <si>
    <t>Подшипник 1080902 ГОСТ 7242-2021</t>
  </si>
  <si>
    <t>Подшипник ШСШ16К ГОСТ 3635-78</t>
  </si>
  <si>
    <t>Ремень зубчатый полиуретановый бесконечный с неразрывным спиральным стальным кордом MEGA 1200/50 с толкателями(шаг60,толщина10,высота30)FLEX шаг 20 профиль АТ20</t>
  </si>
  <si>
    <t>Звено П-2ПР -25,4 -114 ГОСТ 13568-97</t>
  </si>
  <si>
    <t>Звено С-2ПР -25,4 -114 ГОСТ 13568-97</t>
  </si>
  <si>
    <t>Цепь 2ПР -25,4 -114 ГОСТ 13568-97</t>
  </si>
  <si>
    <t>Редуктор CMG 002 F014 I=10,16</t>
  </si>
  <si>
    <t>Вилка CRSG 20x1,5 (13572)</t>
  </si>
  <si>
    <t>Головка шарнирная  (GABELKOPF SGS-M10х1,25)</t>
  </si>
  <si>
    <t>Головка вилкообразная  (GABELKOPF SG-M20x1,5)</t>
  </si>
  <si>
    <t>Стойка опорная  (LAGERBOC LBG-63)</t>
  </si>
  <si>
    <t>Фланец с проушиной  (FLANSCHBEFESTIGUNG SNCS-63)</t>
  </si>
  <si>
    <t>Пневмоцилиндр  DNC-32-50-PPV-A</t>
  </si>
  <si>
    <t>Пневмоцилиндр двустороннего действия  (DOPPW. ZYLINDER DNC-80-100-PPV-A)</t>
  </si>
  <si>
    <t>Пневмоцилиндр DSBC-100-160-PPV-A</t>
  </si>
  <si>
    <t>Цапфа поворотная DAMT-V1-100-A</t>
  </si>
  <si>
    <t>Вилка FJ-M16x1,5 YCJ</t>
  </si>
  <si>
    <t>Опора цапфы LNZG-32</t>
  </si>
  <si>
    <t>Комплект поворотной цапфы ZNCM-32</t>
  </si>
  <si>
    <t>Пневмоцилиндр FVBC 63x50-S</t>
  </si>
  <si>
    <t>Датчик индуктивный  ISB AC4A-31P-8-LZS4</t>
  </si>
  <si>
    <t>Мотор-редуктор M403-360,25-M3-5-71B5 электродвигатель 71М/6В 0,25кВт 1000об/</t>
  </si>
  <si>
    <t>Электродвигатель АДЧРВ71В4У3-IM3001-H0100 0.75кВт 1400 об/мин (Фланец FT85 Энкодер HTL, 10-30 VDC 1000имп/об.)</t>
  </si>
  <si>
    <t>Шкив зубчатый АТ20 ф188,15 z=30 B=57 отверстие под втулку закрепительную PL-H2-50-80</t>
  </si>
  <si>
    <t>Шкив зубчатый АТ20 ф188,15 z=30 B=57 отверстие под расточку 40мм</t>
  </si>
  <si>
    <t>Болт анкерный  М20 25х300</t>
  </si>
  <si>
    <t>Болт анкерный  М8 10х200</t>
  </si>
  <si>
    <t>Втулка закрепительная PL-H2-50-80</t>
  </si>
  <si>
    <t>Опора подшипниковая UCFL207</t>
  </si>
  <si>
    <t>Винт 7095-0021 ГОСТ8922-69</t>
  </si>
  <si>
    <t>Устройство отрезное DS-275A</t>
  </si>
  <si>
    <t>Высокоскоростной стальной пильный диск 275х2,5;z=170;t=5 отв.под штифт 2х11х63 HSS-MCo2</t>
  </si>
  <si>
    <t>Болт М6 -6g *16 .58.05 ГОСТ 7798-70</t>
  </si>
  <si>
    <t>Болт М12 -6g *60 .58.019 ГОСТ 7798-70</t>
  </si>
  <si>
    <t>Болт М12 -6g *55 .58 ГОСТ 7798-70</t>
  </si>
  <si>
    <t>Болт М16 -6g *50 .58.019 ГОСТ 7798-70</t>
  </si>
  <si>
    <t>Болт М16 -6g *80 .58.019 ГОСТ 7798-70</t>
  </si>
  <si>
    <t>Болт М16 -6g *150 .58.016 ГОСТ 7798-80</t>
  </si>
  <si>
    <t>Болт М16 -6g *160 .58.019 ГОСТ 7798-70</t>
  </si>
  <si>
    <t>Болт М5 -6g *16 .66.016 ГОСТ 7805-70</t>
  </si>
  <si>
    <t>Болт М5 -6g *50 .66.019 (S14) ГОСТ 7805-70</t>
  </si>
  <si>
    <t>Болт М5 -6g *12 .66.016 ГОСТ 7805-70</t>
  </si>
  <si>
    <t>Болт 3M6 -6g *14 .56.019 ГОСТ 7798-70</t>
  </si>
  <si>
    <t>Винт М8 -6g *16 .66.05 ГОСТ 11738-84</t>
  </si>
  <si>
    <t>Винт М8 -6g *20 .66.016 ГОСТ 11738-84</t>
  </si>
  <si>
    <t>Винт М10 *35 DIN EN ISO 4762-6.8:A2L</t>
  </si>
  <si>
    <t>Винт М12 -6g *50 .66.016 ГОСТ 11738-84</t>
  </si>
  <si>
    <t>Винт М12 -6g *65 .66.016 ГОСТ 11738-84</t>
  </si>
  <si>
    <t>Винт М16 -6g *75 .66.019 ГОСТ 11738-84</t>
  </si>
  <si>
    <t>Винт В.М6 -6g *20 .48.016 ГОСТ 17475-80</t>
  </si>
  <si>
    <t>Винт В.М6 -6g *40 .66.019 ГОСТ 1491-80</t>
  </si>
  <si>
    <t>Винт В.М8 -6g *25 .48.016 ГОСТ 17475-80</t>
  </si>
  <si>
    <t>Винт А.М5 -6g *12 .22Н.35.05 ГОСТ 1477-93</t>
  </si>
  <si>
    <t>Винт М20 -6g *40 .66.016 ГОСТ 11738-84</t>
  </si>
  <si>
    <t>Винт М20 -6g *80 .66.016 ГОСТ 11738-84</t>
  </si>
  <si>
    <t>Винт А.М10 -6g *30 .48.019 ГОСТ 1491-80</t>
  </si>
  <si>
    <t>Винт В.М12 -6g *45 .14H.019 ГОСТ 1482-84</t>
  </si>
  <si>
    <t>Винт М5 -6g *14 .66.016 ГОСТ 11738-84</t>
  </si>
  <si>
    <t>Винт В.М16 -6g *55 .14H.019 ГОСТ 1482-84</t>
  </si>
  <si>
    <t>Винт M6x45 DIN912 -6.8:А2L</t>
  </si>
  <si>
    <t>Винт М10х25 DIN912 -6.8:А2L</t>
  </si>
  <si>
    <t>Винт М10х30 DIN912 -6.8:А2L</t>
  </si>
  <si>
    <t>Винт М10х35 DIN912 -6.8:А2L</t>
  </si>
  <si>
    <t>Винт М10х60 DIN912 -6.8:А2L</t>
  </si>
  <si>
    <t>Винт М12х35 DIN912 -6.8:А2L</t>
  </si>
  <si>
    <t>Винт М12х55 DIN912 -6.8:А2L</t>
  </si>
  <si>
    <t>Винт М16х35 DIN912 -6.8:А2L</t>
  </si>
  <si>
    <t>Винт М20х55 DIN912 -6.8:А2L</t>
  </si>
  <si>
    <t>Винт M6x16 DIN912 -6.8:А2L</t>
  </si>
  <si>
    <t>Винт M6x20  DIN912 -6.8:А2L</t>
  </si>
  <si>
    <t>Винт M8x20 DIN912 -6.8:А2L</t>
  </si>
  <si>
    <t>Винт M8x16 DIN7991</t>
  </si>
  <si>
    <t>Винт M6x60 DIN912 -6.8:А2L</t>
  </si>
  <si>
    <t>Винт M8x35 DIN912 -8.8:A2L</t>
  </si>
  <si>
    <t>Винт M6x14 DIN912 -6.8:А2L</t>
  </si>
  <si>
    <t>Винт -M6x20 -8.8 А2L DIN EN ISO 10642</t>
  </si>
  <si>
    <t>Винт ISO4762 -M8x45 -8.8:A2L</t>
  </si>
  <si>
    <t>Винт ISO4762 -M12x30 -8.8:A2L</t>
  </si>
  <si>
    <t>Винт ISO4762 -M12x75 -8.8:A2L</t>
  </si>
  <si>
    <t>Гайка М5 -6H.6.A.016 ГОСТ 5927-70</t>
  </si>
  <si>
    <t>Гайка М5 -6H.6.A.019 ГОСТ 5927-70</t>
  </si>
  <si>
    <t>Гайка М8 -6H.5.016 ГОСТ 5915-70</t>
  </si>
  <si>
    <t>Гайка 2M24-6H.5.019 ГОСТ 5918-73</t>
  </si>
  <si>
    <t>Заклепка 5 *14.01 ГОСТ 10299-80</t>
  </si>
  <si>
    <t>Кольцо В 40 .016 ГОСТ 13942-86</t>
  </si>
  <si>
    <t>Кольцо В 62 Ц9.хр ГОСТ 13943-86</t>
  </si>
  <si>
    <t>Рым-болт М12 ГОСТ 4751-73</t>
  </si>
  <si>
    <t>Шайба 8 .65Г.05 ГОСТ 6402-70</t>
  </si>
  <si>
    <t>Шайба Н.110  .01.016 ГОСТ 11872-89</t>
  </si>
  <si>
    <t>Шпилька М16 -6g *110 .66.019 ГОСТ 22032-76</t>
  </si>
  <si>
    <t>Шплинт 4.0 *18 .019 ГОСТ 397-79</t>
  </si>
  <si>
    <t>Шпонка 2- 36 *20 *220 ГОСТ 8790-79</t>
  </si>
  <si>
    <t>Штифт 8 *40 ГОСТ 3128-70</t>
  </si>
  <si>
    <t>Штифт 10 *20 ГОСТ 3128-70</t>
  </si>
  <si>
    <t>Штифт 16 *50 ГОСТ 3128-70</t>
  </si>
  <si>
    <t>Масленка 1. 2. Ц6 ГОСТ 19853-74</t>
  </si>
  <si>
    <t>Болт 2M24-6g*130.58.019 ГОСТ 7798-70</t>
  </si>
  <si>
    <t>Подшипник 60201 ГОСТ 7242-81</t>
  </si>
  <si>
    <t>Подшипник 60204 ГОСТ 7242-81</t>
  </si>
  <si>
    <t>Подшипник 22206 E</t>
  </si>
  <si>
    <t>Подшипник 32006X/Q</t>
  </si>
  <si>
    <t>Подшипник 32211 J2/Q</t>
  </si>
  <si>
    <t>Подшипник Ш40 ГОСТ 3635-78</t>
  </si>
  <si>
    <t>Подшипник 81120 TN</t>
  </si>
  <si>
    <t>Манжета 1.1- 55*80 -2 ГОСТ 8752-79</t>
  </si>
  <si>
    <t>Манжета 1.1- 85*110 -2 ГОСТ 8752-79</t>
  </si>
  <si>
    <t>Мотор-редуктор -   CMG033 H95 140,81 D30 71B4B14  (334Н*м;1400об/мин;9,9мин-1)</t>
  </si>
  <si>
    <t>Головка шарнирная  (GABELKOPF SGS-M20x1,5)</t>
  </si>
  <si>
    <t>Цапфа поворотная ZNCM-100</t>
  </si>
  <si>
    <t>Соединение  (FITTING D-3/8I-1/2A)</t>
  </si>
  <si>
    <t>Гидроцилиндр CH/100/45/50/CA/00 A D X2</t>
  </si>
  <si>
    <t>Датчик индуктивный  NI 100R-S32XL-2LU-H1141/S950</t>
  </si>
  <si>
    <t>Сервомотор U30740F203R40YOKO</t>
  </si>
  <si>
    <t>Датчик индуктивный BI30U-CK40-AP6X2-H1141</t>
  </si>
  <si>
    <t>Кабель -канал K3500.075.200.0(25 звеньев;L=1400мм)</t>
  </si>
  <si>
    <t>Кабель -канал K2500.038.125.0(23 звена;L=1100мм)</t>
  </si>
  <si>
    <t>Датчик SME-8M-DS-24V-K-2.5-OE (543862)</t>
  </si>
  <si>
    <t>Крюк 3-2-2 ВСт3сп5 ГОСТ 13716-73</t>
  </si>
  <si>
    <t>Рукав высокого давления РВД 12 2SN DKOL M22*1,5 0-0-1410мм</t>
  </si>
  <si>
    <t>Рукав высокого давления РВД 12 2SN DKOL M22x1.5 0-90-1200мм</t>
  </si>
  <si>
    <t>Опора OISH100</t>
  </si>
  <si>
    <t>Штуцер GSL-G3/8-10 (186123)</t>
  </si>
  <si>
    <t>Подшипник 6218-2Z</t>
  </si>
  <si>
    <t>Подшипник 81122 TN</t>
  </si>
  <si>
    <t>Подшипник 32017X/Q</t>
  </si>
  <si>
    <t>Штуцер TN118-15L</t>
  </si>
  <si>
    <t>Штуцер TN102-15L</t>
  </si>
  <si>
    <t>Штуцер TN 92GG-15L R3/4</t>
  </si>
  <si>
    <t>Вилка AF45</t>
  </si>
  <si>
    <t>Кран шаровой муфтовый 11Б27п1А31 DN25</t>
  </si>
  <si>
    <t>Стропа ленточная текстильная СТП-2,0/1200 исп.3 РД24-С3К-01-01</t>
  </si>
  <si>
    <t>Болт М6 -6g *16 .88.019 ГОСТ 7798-70</t>
  </si>
  <si>
    <t>Болт М8 -6g *10 .56.019 ГОСТ 7798-70</t>
  </si>
  <si>
    <t>Болт М10 -6g *30 .58.019 ГОСТ 7798-70</t>
  </si>
  <si>
    <t>Болт М12 -6g *120 .48.016 ГОСТ 7798-70</t>
  </si>
  <si>
    <t>Болт М16 -6g *60 .58.019 ГОСТ 7796-70</t>
  </si>
  <si>
    <t>Болт М20 -6g *50 .58.016 ГОСТ 7798-70</t>
  </si>
  <si>
    <t>Болт М20 -6g *120 .66.019 ГОСТ 7817-80</t>
  </si>
  <si>
    <t>Болт М20 -6g *140 .66.016 ГОСТ 7808-70</t>
  </si>
  <si>
    <t>Болт М20 -6g *75 .48.0112 ГОСТ 7796-70</t>
  </si>
  <si>
    <t>Болт М20 -6g *115  .58.019 ГОСТ 7798-70</t>
  </si>
  <si>
    <t>Винт М6 -6g *20 .66.016 ГОСТ 11738-84</t>
  </si>
  <si>
    <t>Винт М6 -6g *30 .66.016 ГОСТ 11738-84</t>
  </si>
  <si>
    <t>Винт М6 -6g *50 .66.016 ГОСТ 11738-84</t>
  </si>
  <si>
    <t>Винт М6 -6g *8 .88.019 ГОСТ 1491-80</t>
  </si>
  <si>
    <t>Винт М8 *14 DIN EN ISO 4762-8.8:A2L</t>
  </si>
  <si>
    <t>Винт М8 -6g *30 .66.016 ГОСТ 11738-84</t>
  </si>
  <si>
    <t>Винт В.М4 -6g *12 .66.016 ГОСТ 1491-80</t>
  </si>
  <si>
    <t>Винт В.М4 -6g *16 .66.016 ГОСТ 1491-80</t>
  </si>
  <si>
    <t>Винт В.М6 -6g *10 .48.016 ГОСТ 17475-80</t>
  </si>
  <si>
    <t>Винт В.М6 -6g *10 .66.016 ГОСТ 1491-80</t>
  </si>
  <si>
    <t>Винт В.М6 -6g *16 .14Н.05 ГОСТ 1482-84</t>
  </si>
  <si>
    <t>Винт В.М8 -6g *20 .48.016 ГОСТ 17475-80</t>
  </si>
  <si>
    <t>Винт В.М5 -6g *10 .66.019 ГОСТ 1491-80</t>
  </si>
  <si>
    <t>Винт А.М8 -6g *40 .58.019 ГОСТ 1491-80</t>
  </si>
  <si>
    <t>Винт ISO 10642 - M4x18-8.8:A2L</t>
  </si>
  <si>
    <t>Гайка М8 -6H.04.A.019 ГОСТ 5929-70</t>
  </si>
  <si>
    <t>Гайка М10 -6H.04.А.016 ГОСТ 5929-70</t>
  </si>
  <si>
    <t>Гайка с насечкой М6 (СМ100600)</t>
  </si>
  <si>
    <t>Гайка M6-6H.5.019 ГОСТ 5927-70</t>
  </si>
  <si>
    <t>Шайба 16 02 ст3.01 ГОСТ 10906-78</t>
  </si>
  <si>
    <t>Шайба 5.01.08кп.016 ГОСТ 6958-78</t>
  </si>
  <si>
    <t>Шплинт 1.6 *10 .019 ГОСТ 397-79</t>
  </si>
  <si>
    <t>Штифт 12 *25 ГОСТ 3128-70</t>
  </si>
  <si>
    <t>Штифт 12 *60 ГОСТ 3128-70</t>
  </si>
  <si>
    <t>Штифт 2. 20 *90 ГОСТ 3129-70</t>
  </si>
  <si>
    <t>Болт 1.1.M20*600 .09Г2С-6 ГОСТ 24379.1-2012</t>
  </si>
  <si>
    <t>Болт 1.1.M24*800 .09Г2С-6 ГОСТ 24379.1-2012</t>
  </si>
  <si>
    <t>Болт 1.1.M42*1500 .09Г2С-6 ГОСТ 24379.1-2012</t>
  </si>
  <si>
    <t>Шарик 4,0 G200 ГОСТ 3722-2014</t>
  </si>
  <si>
    <t>Редуктор планетарный AB115-03-S2-P2 для серводвигателя U30730F203R40Y0K00, 208Нм,i=3</t>
  </si>
  <si>
    <t>Редуктор планетарный AB142-03-S2-P2 для серводвигателя U30730F203R40Y0K00, 342Нм,i=3</t>
  </si>
  <si>
    <t>Соединение QS-B-16-10</t>
  </si>
  <si>
    <t>Реле давления PEV-1/4-B</t>
  </si>
  <si>
    <t>Дроссель выхлопной  (GRE-1/4)</t>
  </si>
  <si>
    <t>Коллектор разводящий блочный  (VERTEILER  FRZ-D-MINI)</t>
  </si>
  <si>
    <t>Штуцер двойной  (DOPPELNIPPEL ESK-1/4-1/4)</t>
  </si>
  <si>
    <t>переходник  (REDUZIERNIPPEL  D-1/8i-1/4a)</t>
  </si>
  <si>
    <t>Тройник  (T-STECKVERSCHR. QST-8)</t>
  </si>
  <si>
    <t>Тройник  (T-STECKVERSCHR. QST-10)</t>
  </si>
  <si>
    <t>Тройник  (T-STECKVERSCHR. QST-12-10)</t>
  </si>
  <si>
    <t>Трубка (SCHLAUCH  PUN-10x1,5-BL)</t>
  </si>
  <si>
    <t>Трубка (SCHLAUCH  PUN-16x2,5-BL)</t>
  </si>
  <si>
    <t>Шланг (SCHLAUCH  PUN-8x1,25-BL-400)</t>
  </si>
  <si>
    <t>Шланг (SCHLAUCH  PUN-12x2-BL-200)</t>
  </si>
  <si>
    <t>Соединение угловое  (L-STECKVERSCHR QSL-3/8-10)</t>
  </si>
  <si>
    <t>Соединение угловое  (L-STECKVERSCHR QSL-8)</t>
  </si>
  <si>
    <t>Соединение угловое  (L-STECKVERSCHR QSL-10)</t>
  </si>
  <si>
    <t>Соединение угловое  (L-STECKVERSCHR QSL-12)</t>
  </si>
  <si>
    <t>Соединение  (STECKVERSCHR. QS-3/8-12)</t>
  </si>
  <si>
    <t>Соединениее  (STECKVERSCHR. QS-1/8-8)</t>
  </si>
  <si>
    <t>Соединение  (STECKVERSCHR. QSH-16-12)</t>
  </si>
  <si>
    <t>Соединение  (STECKVERSCHR. QS-1/2-12)</t>
  </si>
  <si>
    <t>Соединение  (STECKVERSCHR. QS-10-8)</t>
  </si>
  <si>
    <t>Соединение  (STECKVERSCHR. QS-12-10)</t>
  </si>
  <si>
    <t>Муфта соединительная  (MUFFE  QM-1/2-1/2)</t>
  </si>
  <si>
    <t>Тройник  (Y-STECKVERBIND. QSY-8)</t>
  </si>
  <si>
    <t>Цапфа  (SCHWENKZAPFEN ZNCM-100)</t>
  </si>
  <si>
    <t>Пробка  (SPEZIALOL QSC-12H)</t>
  </si>
  <si>
    <t>Пробка  (STOPFEN QSC-8H)</t>
  </si>
  <si>
    <t>Дроссель выхлопной  (ABLUFTDROSSELVENT. GRE-1/2)</t>
  </si>
  <si>
    <t>Пневмодроссель с глушителем  (DROSSELSCHALLDAMPFER GRE-3/8)</t>
  </si>
  <si>
    <t>Пневмораспределитель MFH-5-1/4</t>
  </si>
  <si>
    <t>Глушитель U-1/4-B</t>
  </si>
  <si>
    <t>Клапан включающий  HE-D-MIDI</t>
  </si>
  <si>
    <t>Дроссель   сетевой ДТС-0,044/400 У2</t>
  </si>
  <si>
    <t>Дроссель   сетевой ДТС-3,80/5 У2</t>
  </si>
  <si>
    <t>регулятор давления  (DRUCK-REGELVENT LR-1/4-D-MINI)</t>
  </si>
  <si>
    <t>Распределитель с односторонним электропневматическим управлением  (MAGNETVENTIL  MFH-3-1/4)</t>
  </si>
  <si>
    <t>Распределитель с односторонним электропневматическим управлением  (MAGNETVENTIL  MFH-5-1/2)</t>
  </si>
  <si>
    <t>Пневмораспределитель  (MAGNETVENTIL  MOFH-3-1/4)</t>
  </si>
  <si>
    <t>Зажимная планка  (MEH.-SCHLAUCHKLEMMLEISTE KK-9)</t>
  </si>
  <si>
    <t>Пневмоклапан обратный  (RUCKSCHLAGVENTIL H-QS-8)</t>
  </si>
  <si>
    <t>Пневмоцилиндр  (DOPPW. ZYLINDER DNC-100-80-PPV-A)</t>
  </si>
  <si>
    <t>Пневмовыключатель  (EINSCHALTVENTIL HE-D-MINI)</t>
  </si>
  <si>
    <t>Катушка магнитная  MSFG-24DC/42AC (4527)</t>
  </si>
  <si>
    <t>Пневмораспределитель VUVS-L25-M52-MD-G14-F8-1C1</t>
  </si>
  <si>
    <t>Пневмораспределитель VUVS-L25-M32U-MD-G14-F8-1C1</t>
  </si>
  <si>
    <t>Зажим для шланга PQ-RK-12-B</t>
  </si>
  <si>
    <t>Соединение QS-12H-8</t>
  </si>
  <si>
    <t>Соединение угловое QSL-G1/2-12</t>
  </si>
  <si>
    <t>Штуцер 186102-QS-G3/8-10</t>
  </si>
  <si>
    <t>Штуцер угловой QSL-G1/4-8</t>
  </si>
  <si>
    <t>Штуцер угловой QSLL-G1/4-8</t>
  </si>
  <si>
    <t>Штуцер угловой QSL-G3/8-8</t>
  </si>
  <si>
    <t>Cкоба монтажная HR-D-MINI</t>
  </si>
  <si>
    <t>Глушитель U-1/4 (2316)</t>
  </si>
  <si>
    <t>Тройник QST-12-8</t>
  </si>
  <si>
    <t>Тройник QST-B-16-10</t>
  </si>
  <si>
    <t>Коллектор FRZ-D-MIDI</t>
  </si>
  <si>
    <t>Держатель датчика IH-125</t>
  </si>
  <si>
    <t>Вилка FJ-M20x1,5 YCJ</t>
  </si>
  <si>
    <t>Угольник QSL-B-16-10</t>
  </si>
  <si>
    <t>Соединение  (VERSCHRAUBUNG QS-G1/4-10)</t>
  </si>
  <si>
    <t>Датчик магнитный HX-31P-5M</t>
  </si>
  <si>
    <t>Датчик магнитный HX-21P-5M</t>
  </si>
  <si>
    <t>Кран шаровой полнопроходной муфта-муфта G1/2-G1/2 DN15 PN1.6МПа 11Б27п5</t>
  </si>
  <si>
    <t>Регулятор давления с фильтром LFR-3/8-D/MIDI</t>
  </si>
  <si>
    <t>Регулятор давления с фильтром LFR-3/8-D/MINI</t>
  </si>
  <si>
    <t>Соединение ввертное TN 93-8LLR1/4</t>
  </si>
  <si>
    <t>Соединение ввертное TN 93-12LR1/4</t>
  </si>
  <si>
    <t>Соединение ввертное TN 93-18LR</t>
  </si>
  <si>
    <t>Соединение ввертное TN 93-22LR</t>
  </si>
  <si>
    <t>Станция насосная NS-160/14,1/4,0-2353</t>
  </si>
  <si>
    <t>Соединение угловое TN 99-22 L</t>
  </si>
  <si>
    <t>Рукав HD140-PN40AOL-PN40AOL-1800</t>
  </si>
  <si>
    <t>Скоба RAP535X</t>
  </si>
  <si>
    <t>Скоба RAP108X</t>
  </si>
  <si>
    <t>Скоба RAP322X</t>
  </si>
  <si>
    <t>Скоба RAP542X</t>
  </si>
  <si>
    <t>Рукав высокого давления 2SN DN10 2DKOL M18x1,5-0-90-1000</t>
  </si>
  <si>
    <t>Рукав высокого давления 2SN DN10 2DKOL M18x1,5-0-0-800</t>
  </si>
  <si>
    <t>Рукав высокого давления 2SN DN12 2DKOL M22x1,5-0-0-800</t>
  </si>
  <si>
    <t>Рукав высокого давления 2SN DN12 2DKOL M22x1,5-0-0-1440</t>
  </si>
  <si>
    <t>Рукав высокого давления 2SN DN12 2DKOL M22x1,5-0-90-1200</t>
  </si>
  <si>
    <t>Планка АРКА1Х</t>
  </si>
  <si>
    <t>Планка АРКА3Х</t>
  </si>
  <si>
    <t>Планка APKA5X</t>
  </si>
  <si>
    <t>Переходник TN98-42L</t>
  </si>
  <si>
    <t>Переходник TN98R-12/8L</t>
  </si>
  <si>
    <t>Переходник TN98R-22/12L</t>
  </si>
  <si>
    <t>Гидросистема подачи СОЖ HP-LC-ST3500-5.5-160_5.5-250-10-V-1 (левая)</t>
  </si>
  <si>
    <t>Гидросистема подачи СОЖ HP-LC-ST3500-5.5-160_5.5-250-10-V-2 (правая)</t>
  </si>
  <si>
    <t>Гидросистема подачи смазки в редуктор HP-LL-ST800-2.2-75-10-P-1 (левая)</t>
  </si>
  <si>
    <t>Гидросистема подачи смазки в редуктор HP-LL-ST800-2.2-75-10-P-2 (правая)</t>
  </si>
  <si>
    <t>Гидросистема подачи густой смазки HP-LG-ST0-PM_0.3-150-V-1 (левая)</t>
  </si>
  <si>
    <t>Гидросистема подачи густой смазки HP-LG-ST0-PM_0.3-150-V-2 (правая)</t>
  </si>
  <si>
    <t>Датчик оптический М18х1х92мм,Sr150,10..30VDC,HO OV AC43A5-31P-R150-LZS4</t>
  </si>
  <si>
    <t>Выключатель конечный 1НО+1НЗ LSE-WLD</t>
  </si>
  <si>
    <t>Выключатель автоматический 3П 50кА mccb-33-630-2.0-av</t>
  </si>
  <si>
    <t>Выключатель индуктивный М18х1х62мм,встраиваемый, питание 10..30VDC,р.с=8мм,выход PNP HO, разъем М12 ISB AC4A-31P-8-LZS4</t>
  </si>
  <si>
    <t>Выключатель автоматический 1П  C10A mcb4763-1-10C-pro</t>
  </si>
  <si>
    <t>Выключатель автоматический 1П  C6A mcb4763-1-06C-pro</t>
  </si>
  <si>
    <t>Выключатель автоматический 1П  C3A mcb4763-1-03C-pro</t>
  </si>
  <si>
    <t>Выключатель автоматический 1П  C2A mcb4763-1-02C-pro</t>
  </si>
  <si>
    <t>Выключатель автоматический 1П  D6A mcb4763-1-06D-pro</t>
  </si>
  <si>
    <t>Выключатель автоматический 2П  C10A mcb4763-2-10C-pro</t>
  </si>
  <si>
    <t>Выключатель автоматический 2П  C6A mcb4763-2-06C-pro</t>
  </si>
  <si>
    <t>Выключатель автоматический 2П  C3A mcb4763-2-03C-pro</t>
  </si>
  <si>
    <t>Выключатель автоматический 2П  D16A mcb4763-2-16D-pro</t>
  </si>
  <si>
    <t>Выключатель автоматический 2П  D6A mcb4763-2-06D-pro</t>
  </si>
  <si>
    <t>Выключатель автоматический 3П  C16A mcb4763-3-16C-pro</t>
  </si>
  <si>
    <t>Выключатель автоматический 3П  C10A mcb4763-3-10C-pro</t>
  </si>
  <si>
    <t>Выключатель автоматический 3П  C6A mcb4763-3-06C-pro</t>
  </si>
  <si>
    <t>Выключатель автоматический 3П  C4A mcb4763-3-04C-pro</t>
  </si>
  <si>
    <t>Выключатель автоматический 3П  0,4..0,63A apd2-0.4-0.63</t>
  </si>
  <si>
    <t>Выключатель автоматический 3П  0,63A..1A apd2-0.63-1.0</t>
  </si>
  <si>
    <t>Выключатель автоматический 3П  1..1,6A apd2-1.0-1.6</t>
  </si>
  <si>
    <t>Выключатель автоматический 3П  2,5..4A apd2-2.5-4.0</t>
  </si>
  <si>
    <t>Выключатель автоматический 3П  4..6,3A apd2-4.0-6.3</t>
  </si>
  <si>
    <t>Выключатель автоматический 3П  6..10A apd2-6-10</t>
  </si>
  <si>
    <t>Выключатель автоматический 3П  9..14A apd2-9-14</t>
  </si>
  <si>
    <t>Выключатель автоматический 3П  13..18A apd2-13-18</t>
  </si>
  <si>
    <t>Переключатель 2 поз, с фиксацией, 1НО  MTB2-BK2361</t>
  </si>
  <si>
    <t>Датчик потока 24VDC, 1NO, PNP SBY332</t>
  </si>
  <si>
    <t>Заглушка &lt;22 мм&gt; MTB2-F09</t>
  </si>
  <si>
    <t>Пульт управления   PN, шириной 600мм, (R5PN600)</t>
  </si>
  <si>
    <t>Кнопка красная 1НЗ MTB2-BAZ124</t>
  </si>
  <si>
    <t>Кнопка аварийного останова MTB2-BSZ1254</t>
  </si>
  <si>
    <t>Кнопка с подсветкой &lt;1NO, 24 B, зеленый&gt; MTB2-BW3361</t>
  </si>
  <si>
    <t>Кнопка двойная 1НО+1НЗ с светодиодом MTB2-BW8461</t>
  </si>
  <si>
    <t>Переключатель 2 поз, с фиксацией, 1НО MTB2-BDZ112</t>
  </si>
  <si>
    <t>Переключатель на 3 фикс. полож., 2НО MTB2-BDZ133</t>
  </si>
  <si>
    <t>Переключатель 3 поз, MTB2-BJZ135</t>
  </si>
  <si>
    <t>Переключатель с ключом Ronis 2 поз. 1НО MTB2-BGZ112</t>
  </si>
  <si>
    <t>Набор для подключения к ПК,включая ПО MDPCKIT02</t>
  </si>
  <si>
    <t>Лампа сигнальная светодиодная  (белая) 230VAC  MT22-S61</t>
  </si>
  <si>
    <t>Лампа сигнальная светодиодная  (зеленая) 230VAC MT22-S63</t>
  </si>
  <si>
    <t>Лампа сигнальная светодиодная  (зеленая) 24V AC/DC  MT22-S13</t>
  </si>
  <si>
    <t>Лампа сигнальная светодиодная  (красная) 24V AC/DC  MT22-S14</t>
  </si>
  <si>
    <t>Дефектоскоп вихретоковый (импедансный+вихретоковый комплект) Вектор-50П</t>
  </si>
  <si>
    <t>Нормализатор сигнала тензодатчика  с фильтром низких частот  SG-3016-80</t>
  </si>
  <si>
    <t>Спейсер  100мм, резьба 10мм М6, 8 шт.  QSP1006</t>
  </si>
  <si>
    <t>Сирена роторная 1 тон 114дБ В=75мм 220В IP20 MS-190</t>
  </si>
  <si>
    <t>Соединитель прямой для тяжелых шкафов CQE, 4шт/уп. (R5KRE65)</t>
  </si>
  <si>
    <t>Соединитель угловой для тяжелых шкафов CQE, 4шт/уп. (R5KSRE65)</t>
  </si>
  <si>
    <t>Вставка плавкая PT22 32A gR/gS,AC 1500V/DC 1000V,32A OEZ:08663</t>
  </si>
  <si>
    <t>Вставка плавкая PT22 25A gR/gS,AC 1500V/DC 1000V,25A OEZ:08668</t>
  </si>
  <si>
    <t>Вставка плавкая PT22 10A gR/gS,AC 1500V/DC 1000V,10A OEZ:08340</t>
  </si>
  <si>
    <t>Звонок 24VDC, сила звука 80Дб  MT22-SM24</t>
  </si>
  <si>
    <t>Держатель односторонний оцинкованный d=22 (53343)</t>
  </si>
  <si>
    <t>Держатель односторонний оцинкованный d=10 (53339)</t>
  </si>
  <si>
    <t>Держатель односторонний оцинкованный d=13 (53340)</t>
  </si>
  <si>
    <t>Контактор 3P, 400VAC, 230V  4НО+2НЗ pm12-400/220</t>
  </si>
  <si>
    <t>Контактор 3P, 400VAC, 230V  1НО ctr-s-18-220</t>
  </si>
  <si>
    <t>Контактор 3P, 400VAC, 230V  1НО ctr-s-12-220</t>
  </si>
  <si>
    <t>Контактор 3P, 400VAC, 230V  1НО ctr-s-9-220</t>
  </si>
  <si>
    <t>Наконечник втулочный НШВ 0.5-8</t>
  </si>
  <si>
    <t>Наконечник втулочный изолированный штыревый НШВИ 4-12</t>
  </si>
  <si>
    <t>Наконечник втулочный изолированный штыревый НШВИ 2.5-12</t>
  </si>
  <si>
    <t>Наконечник втулочный изолированный штыревый НШВИ 1.5-12</t>
  </si>
  <si>
    <t>Наконечник втулочный изолированный штыревый НШВИ 1.0-12</t>
  </si>
  <si>
    <t>Наконечник втулочный изолированный штыревый НШВИ 0.75-12</t>
  </si>
  <si>
    <t>Наконечник втулочный изолированный штыревый НШВИ 0.5-10</t>
  </si>
  <si>
    <t>Наконечник втулочный изолированный штыревый НШВИ 0.34-8</t>
  </si>
  <si>
    <t>Наконечник втулочный изолированный штыревый двойной НШВИ(2) 0.5-12</t>
  </si>
  <si>
    <t>Наконечник втулочный изолированный штыревый двойной НШВИ(2) 1.5-12</t>
  </si>
  <si>
    <t>Блок клеммный 32-полюсный АМ600 Т024-К (15020452)</t>
  </si>
  <si>
    <t>Маркировка для групп зажимов 40x16мм  ZPTM</t>
  </si>
  <si>
    <t>Короб перфорированный RL6 25*40/01163RL/ упаковка 72м</t>
  </si>
  <si>
    <t>Короб перфорированный RL6 40x40 /01134RL/ упаковка 40м</t>
  </si>
  <si>
    <t>Короб перфорированный RL6 60x40 /01135RL/ упаковка 16м</t>
  </si>
  <si>
    <t>Короб перфорированный RL6 80x40 /01153RL/ упаковка 24м</t>
  </si>
  <si>
    <t>Наконечник кольцевой НКИ 2.5-4</t>
  </si>
  <si>
    <t>Наконечник кольцевой НКИ 2.5-6</t>
  </si>
  <si>
    <t>Наконечник кольцевой НКИ 5.5-8</t>
  </si>
  <si>
    <t>Консоль MPV, для стоек управления серии VN,800мм (R5MPV800)</t>
  </si>
  <si>
    <t>Кнопка , потайной толкатель, пруж. возврат, 1НО (белая) MTB2-BAZ111</t>
  </si>
  <si>
    <t>Кнопка , потайной толкатель, пруж. возврат, 1НО (черная) MTB2-BAZ112</t>
  </si>
  <si>
    <t>Клещи для цилиндрических предохранителей OEZ:06687</t>
  </si>
  <si>
    <t>Светильник линейный ~230В,50Гц,4Вт,4000К,311мм LLED-01-04W-4000-W</t>
  </si>
  <si>
    <t>Панели боковые R5LE2062</t>
  </si>
  <si>
    <t>Панель монтажная R5PPM800</t>
  </si>
  <si>
    <t>Панель для кабельного ввода 2шт/компл.R5FMP1200</t>
  </si>
  <si>
    <t>Панель для кабельного ввода 2шт/компл.R5FMP600</t>
  </si>
  <si>
    <t>Рым-болт M12 R5A33</t>
  </si>
  <si>
    <t>Преобразователь частоты 200кВт,Iном.377А MD520-4T200S</t>
  </si>
  <si>
    <t>Преобразователь частоты 1,5кВт,Iном.3,8А MD500T1,5G/2,2PB-PLUS-INT</t>
  </si>
  <si>
    <t>Преобразователь частоты 0,4кВт,Iном.1,5А MD500T0,4G/0,7PB-PLUS-INT</t>
  </si>
  <si>
    <t>Преобразователь частоты 0,7кВт,Iном.2,1А MD500T0,7G/1,1PB-PLUS-INT</t>
  </si>
  <si>
    <t>Электродвигатель асинхронный 132кВт 750об/мин 253А 400В 50Гц,1754Нм (АДЧР315МВ8У3-IM1001-E1KZKO380-B3-F)</t>
  </si>
  <si>
    <t>Сервопривод вх.150..500VAC,800VDC,вых.400VAC,22/44A, EtherCat AxN 22.44.4F000F0000</t>
  </si>
  <si>
    <t>Сервопривод вх.150..500VAC,800VDC,вых.400VAC,35/70A, EtherCat AxN 35.70.4F000F0000</t>
  </si>
  <si>
    <t>Сервомотор Pn=7,6kW;In=15,4A;2000rpm;Mn=36,4Nm;IP64 (арт.U30730F203R40Y0K00)</t>
  </si>
  <si>
    <t>Сервомотор Pn=9,3kW;In=21A;2000rpm;Mn=44,5Nm;IP64 (арт.U30740F203R40Y0K00)</t>
  </si>
  <si>
    <t>Клемма 4-проводная двухпотенциальная 279-826</t>
  </si>
  <si>
    <t>Крышка для короба 25мм*72м (0702RL)</t>
  </si>
  <si>
    <t>Крышка для короба 40мм*40м (0703RL)</t>
  </si>
  <si>
    <t>Крышка для короба 60мм*16м (0704RL)</t>
  </si>
  <si>
    <t>Крышка для короба 80мм*24м (00705RL)</t>
  </si>
  <si>
    <t>Зажим кабельный для подключения экрана (д.14) 10шт/уп. (ZCC14)</t>
  </si>
  <si>
    <t>Зажим кабельный для подключения экрана (д.20) 10шт/уп. (ZCC20)</t>
  </si>
  <si>
    <t>Зажим кабельный для С-профиля R5CABF14 &lt;6-14 мм&gt;</t>
  </si>
  <si>
    <t>Зажим кабельный для С-профиля R5CABF22 &lt;18-22 мм&gt;</t>
  </si>
  <si>
    <t>Зажим на DIN-рейку   ahdw-ew</t>
  </si>
  <si>
    <t>Бирка маркировочная 1x10x10, 100 шт 793-501</t>
  </si>
  <si>
    <t>Бирка кабельная маркировочная У-153 квадрат mt-153-ss</t>
  </si>
  <si>
    <t>Бирка кабельная маркировочная У-136 треугольник mt-136-t</t>
  </si>
  <si>
    <t>Клемма проходная 2002-1201</t>
  </si>
  <si>
    <t>Клемма проходная 2002-1207</t>
  </si>
  <si>
    <t>Пластина концевая и промежуточная 2.5мм 2002-1292</t>
  </si>
  <si>
    <t>Пластина концевая и промежуточная 2.5 мм 279-346</t>
  </si>
  <si>
    <t>Перемычка собранная для клеммы  ZPO952</t>
  </si>
  <si>
    <t>Перемычка 24А  2002-400</t>
  </si>
  <si>
    <t>DIN-рейка перфорированная 35x15x2000 мм 10шт. tdr-2.0</t>
  </si>
  <si>
    <t>DIN-рейка перфорированная 35x7,5x2000 мм adr-2.0</t>
  </si>
  <si>
    <t>Блок распределительный КБР 125А plc-kbr125</t>
  </si>
  <si>
    <t>Фиксатор кабеля для короба RL6 40 (05204RL)</t>
  </si>
  <si>
    <t>Фиксатор кабеля для короба RL6 60 (05206RL)</t>
  </si>
  <si>
    <t>Фиксатор кабеля для короба RL6 80 (05208RL)</t>
  </si>
  <si>
    <t>Маркировка    WSB для клемм   209-501</t>
  </si>
  <si>
    <t>Изолятор угловой, синий  ak-1-1</t>
  </si>
  <si>
    <t>Изолятор на DIN-рейку синий  ak-1-3</t>
  </si>
  <si>
    <t>Сальник IP68 MG 20 10-13мм plc-mg-20</t>
  </si>
  <si>
    <t>Сальник IP68 MG 40 24-30мм plc-mg-40</t>
  </si>
  <si>
    <t>Ввод кабельный R5MP01</t>
  </si>
  <si>
    <t>Ввод кабельный R5MP04</t>
  </si>
  <si>
    <t>Ввод кабельный R5MP09</t>
  </si>
  <si>
    <t>Ввод кабельный IP68 &lt;6-12&gt; PG13,5 белый, 50шт/уп. (52800)</t>
  </si>
  <si>
    <t>Ввод кабельный IP68 &lt;9-14&gt; PG16 белый, 50шт/уп. (52900)</t>
  </si>
  <si>
    <t>Ввод кабельный IP68 &lt;15-25&gt; PG29 белый, 20шт/уп. (53100)</t>
  </si>
  <si>
    <t>Крышка лотка с осн.50 L 3000(35520)</t>
  </si>
  <si>
    <t>Крышка лотка с осн. 100 L3000 (35522)</t>
  </si>
  <si>
    <t>Энкодер абсол. многообор.14bitST/16bitMT 10..30МВС, EAM580-SC0.7YEC.14160.A</t>
  </si>
  <si>
    <t>Хомут кабельный 2,5x110мм, белый, 100 шт. 252110-М</t>
  </si>
  <si>
    <t>Хомут из полиамида   2,6x160мм черный, 100 шт. 25306</t>
  </si>
  <si>
    <t>Хомут из полиамида   4,8x200мм черный, 100 шт. 25315</t>
  </si>
  <si>
    <t>Хомут из полиамида   7,8x240мм черный, 100шт. 25325</t>
  </si>
  <si>
    <t>Соединитель к бесконтактному выключателю M12x1,Г-образн.с индикац. арт.CS S20-4-3</t>
  </si>
  <si>
    <t>Розетка 2P+PE, тип F IEC 60309  MT-DRS</t>
  </si>
  <si>
    <t>Розетка 2P+PE, тип F EFR16-029-30-54</t>
  </si>
  <si>
    <t>Разъем М12, 180град.,4х0,25мм2,3м CS S19-3-3</t>
  </si>
  <si>
    <t>Разъем М12,90град.,4х0,25мм2,2м CS S20-8-2</t>
  </si>
  <si>
    <t>Разъем GX16 16M-5</t>
  </si>
  <si>
    <t>Разъем М23,6PIN арт.2CA1-M623G-H-ET-P-P6</t>
  </si>
  <si>
    <t>Вилка кабельная 15 полюсов, DB-15M арт. DS1033-15 MUN8SS</t>
  </si>
  <si>
    <t>Коробка CDE, 150x150x80 мм R5CDE1180</t>
  </si>
  <si>
    <t>Коробка CDE, 200x200x80 мм R5CDE2280</t>
  </si>
  <si>
    <t>Коробка CDE, 300x200x120 мм R5CDE32120</t>
  </si>
  <si>
    <t>Коробка CDE, 300x200x80 мм R5CDE3280</t>
  </si>
  <si>
    <t>Коробка ответвительная (80x80x40) 53700</t>
  </si>
  <si>
    <t>Колодка трёхъярусная  RYF-023BE/3</t>
  </si>
  <si>
    <t>Зажим пластиковый BS 2/33P</t>
  </si>
  <si>
    <t>Зажим силовой (шина)  бежевый 95 кв.мм ZGP100</t>
  </si>
  <si>
    <t>Розетка панельная YT-RJ45-JSX-16-001</t>
  </si>
  <si>
    <t>Штеккер BKS-S 33M-10 PLEZ-8P8C-U-C5-SH-100</t>
  </si>
  <si>
    <t>Контакт дополнительный 1НО  MTB2-BE11</t>
  </si>
  <si>
    <t>Контакт дополнительный 1НЗ  MTB2-BE12</t>
  </si>
  <si>
    <t>Разъединитель предохранительный ОРТ22/1,однополюсный, для плавких вставок РТ22, 63А, 1000VDC OEZ:08474</t>
  </si>
  <si>
    <t>Кронштейн TSL, 10шт/уп. (02195)</t>
  </si>
  <si>
    <t>Фильтр ЭМС 200кВт 400А DL-400EBK3</t>
  </si>
  <si>
    <t>Преобразователь проходной вихретоковый, проходное отверстие 50мм (арт.ВТП-П-КИ50)</t>
  </si>
  <si>
    <t>Заглушка кабель-канала 60х60 торцевая</t>
  </si>
  <si>
    <t>Кабель расширения 40 полюсов,2м X210-5-2 (15300193)</t>
  </si>
  <si>
    <t>Кабель PAAR-TRONIC-CY LIYCY (ТР) 4х2х0,25 (0501188)</t>
  </si>
  <si>
    <t>Кабель Ethernet с разъемом D-coded,M12,4pin,10м 90град, YN2D24-100PN1XLEAX</t>
  </si>
  <si>
    <t>Кабель КГВВнг(А)-LS 4x1.5</t>
  </si>
  <si>
    <t>Кабель КГВВнг(А)-LS 4x2.5</t>
  </si>
  <si>
    <t>Кабель КГВВнг(А)-LS 1x95</t>
  </si>
  <si>
    <t>Кабель КГВВнг(А)-LS 4x1</t>
  </si>
  <si>
    <t>Кабель экранированный КГВЭВнг(А)-LS 10х0.75</t>
  </si>
  <si>
    <t>Кабель экранированный КГВЭВнг(А)-LS 7x0,75</t>
  </si>
  <si>
    <t>Кабель МКШ(2х0,5)</t>
  </si>
  <si>
    <t>Кабель МКШ(3х0,5)</t>
  </si>
  <si>
    <t>Кабель экранированный МКЭШ (5x0,35)</t>
  </si>
  <si>
    <t>Кабель заземления КГВВнг(А)-LS 1x70 (желто-зеленый)</t>
  </si>
  <si>
    <t>Кабель экранированный Ethernet,4 витых пары, общий экран, многожильный (FTP cat.5e 4x2xAWG24/2)</t>
  </si>
  <si>
    <t>Кабель KAWEFLEX 6530 SK-TP-C-PUR UL/CSA 4x2x0,14 (1505004)</t>
  </si>
  <si>
    <t>Кабель -канал 60*60 L=2000</t>
  </si>
  <si>
    <t>Провод НВ -0,35 4 600 ГОСТ 17515-72</t>
  </si>
  <si>
    <t>Провод заземления ПуГВ 1х4(желто-зеленый)</t>
  </si>
  <si>
    <t>Провод заземления ПуГВ 1х35(желто-зеленый)</t>
  </si>
  <si>
    <t>Шнур ПВС-ВП 3x1,5мм ПВС-ВПS22 3*1,5 1,0ч(ном.номер 53132724)</t>
  </si>
  <si>
    <t>Провод ПуГВ 35 (жёлто-зелёный)</t>
  </si>
  <si>
    <t>Провод ПуГВ 0.75 (чёрный)</t>
  </si>
  <si>
    <t>Провод ПуГВ 0.75 (жёлто-зелёный)</t>
  </si>
  <si>
    <t>Провод ПуГВ 1.0 (чёрный)</t>
  </si>
  <si>
    <t>Провод ПуГВ 1.0 (жёлто-зелёный)</t>
  </si>
  <si>
    <t>Провод ПуГВ 2.5 (чёрный)</t>
  </si>
  <si>
    <t>Провод ПуГВ 2.5 (жёлто-зелёный)</t>
  </si>
  <si>
    <t>Провод ПуГВ 4.0 (чёрный)</t>
  </si>
  <si>
    <t>Провод ПуГВ 4.0 (жёлто-зелёный)</t>
  </si>
  <si>
    <t>Провод ПуГВ 6.0 (чёрный)</t>
  </si>
  <si>
    <t>Провод ПуГВ 10 (чёрный)</t>
  </si>
  <si>
    <t>Провод ПуГВ 10 (жёлто-зелёный)</t>
  </si>
  <si>
    <t>Провод ПуГВ 16 (чёрный)</t>
  </si>
  <si>
    <t>Провод ПуГВ 95 (чёрный)</t>
  </si>
  <si>
    <t>Маркер &lt;0.4 мм, черный&gt; 5шт/уп.  UP1S</t>
  </si>
  <si>
    <t>Муфта сильфонная 10/12мм,l=35mm,D=26mm SPF35261012</t>
  </si>
  <si>
    <t>Вентилятор 80x80x25мм VENT-8025.220VAC.7MSHB</t>
  </si>
  <si>
    <t>Резистор тормозной  7 Ом 13,2кВт    SRV05-070</t>
  </si>
  <si>
    <t>Диод выпрямительный &lt;1 А, 1000 В&gt; 1N4007</t>
  </si>
  <si>
    <t>Площадка самоклеящаяся белая plc-20x20</t>
  </si>
  <si>
    <t>Плата монтажная для шкафа 1200х2000 (R5PCE20120)</t>
  </si>
  <si>
    <t>Плата монтажная для шкафа 600х2000 (R5PCE2060)</t>
  </si>
  <si>
    <t>Плата монтажная промежуточная (R5PIE20)</t>
  </si>
  <si>
    <t>Трансформатор  напряжения ОСМ1-1,6 400/230В</t>
  </si>
  <si>
    <t>Реле 24 VDC 8A с светодиодом MPR-203.DLTU</t>
  </si>
  <si>
    <t>Реле времени с задержкой отключения   rt-sbe-2</t>
  </si>
  <si>
    <t>Реле промежуточное 12V AC/DC, 2SPDT 8A  МРП-2-1 ACDC12B УХЛ4</t>
  </si>
  <si>
    <t>Кабель соединительный между дефектоскопом и проходным преобразователем, длина 15м</t>
  </si>
  <si>
    <t>Устройство для хранения информации JetFlash 700 16GB (TS16GJF700)</t>
  </si>
  <si>
    <t>Коммутатор Ethernet 8 портов EKI-2528</t>
  </si>
  <si>
    <t>Система обнаружения стыка 2-х смежных движущихся труб в составе:СВН-Д,СВН-У,СВН-К10,СВН-Т , кронштейн</t>
  </si>
  <si>
    <t>Вентилятор 44 куб.м/ч 150x150 мм R5RV12230</t>
  </si>
  <si>
    <t>Разъем на датчик D-coded M12 4pin,180град. (S-M12A-ET)</t>
  </si>
  <si>
    <t>Решётка вентиляционная с фильтром &lt;150x150 мм&gt; R5RF12</t>
  </si>
  <si>
    <t>Комплект сменных фильтров для решеток  R5KVF12</t>
  </si>
  <si>
    <t>Измеритель параметров ИТП-11.ЗЛ</t>
  </si>
  <si>
    <t>Шина профильная 30x15x16x2000 мм YDN30-0200</t>
  </si>
  <si>
    <t>Шина  PEN 8x12 мм sn0-125-20-k</t>
  </si>
  <si>
    <t>Кабель с разъемом A-Coded XS2F-LM12PVC4A5M</t>
  </si>
  <si>
    <t>Модуль защиты 6..24VDC  LM-CF24.G</t>
  </si>
  <si>
    <t>Модуль аналоговых входов 4AI GL10-4AD (01440080)</t>
  </si>
  <si>
    <t>Модуль интерфейсный EtherCat GL10-RTU-ECTA (01440073)</t>
  </si>
  <si>
    <t>Модуль дискретных входов 24VDC,16DI,PNP GL10-1600END (01440066)</t>
  </si>
  <si>
    <t>Модуль дискретных выходов 24VDC,16DO,PNP GL10-0016ETP (01440069)</t>
  </si>
  <si>
    <t>Модуль торможения 380VAC,Iпродолж.200А,Iпик.300А,P=134kW MDBUN-200-T</t>
  </si>
  <si>
    <t>Модуль CPU AM403-CPU1608TP 16-входов 8-выходов, высокоскоростной ввод-вывод,PNP-логика, управление 16 осями EtherCat CPUAM403-CPU1608TP (1440284)</t>
  </si>
  <si>
    <t>Модуль скоростного счета 2 канала,ведомый,EtherCat GR10-2HCE (01440072)</t>
  </si>
  <si>
    <t>Модуль разветвления EtherCat 1вх.,5вых. GR10-EC-6SW (1440259)</t>
  </si>
  <si>
    <t>Фланец 50-10-01-2-В -Ст20-II-db61,5 ГОСТ 33259-2015</t>
  </si>
  <si>
    <t>Карман для документации (R5RA32)</t>
  </si>
  <si>
    <t>Болт анкерный с гайкой  М16х20х300</t>
  </si>
  <si>
    <t>Болт анкерный  М12 16х130</t>
  </si>
  <si>
    <t>Болт анкерный  М16 20х220</t>
  </si>
  <si>
    <t>Болт анкерный  М10 12х130</t>
  </si>
  <si>
    <t>Наконечник кабельный (медный)   ТМЛ 95-12-15</t>
  </si>
  <si>
    <t>Наконечник кабельный (медный)   ТМЛ 95-10-15</t>
  </si>
  <si>
    <t>Наконечник кабельный (медный)   ТМЛ 70-12-13</t>
  </si>
  <si>
    <t>Наконечник кабельный (медный)   ТМЛ 70-10-13</t>
  </si>
  <si>
    <t>Наконечник кабельный (медный)   ТМЛ 35-10-10</t>
  </si>
  <si>
    <t>Тройник 1-42,4х3,6-21,3х3,2-20 ГОСТ 17376-2001</t>
  </si>
  <si>
    <t>Угольник TN99-15L</t>
  </si>
  <si>
    <t>Угольник TN99-12L</t>
  </si>
  <si>
    <t>Отвод 90-1- 168,3х4,5-09Г2С ГОСТ 17375-2001</t>
  </si>
  <si>
    <t>Отвод 90-1- 60,3х2,9-09Г2С ГОСТ 17375-2001</t>
  </si>
  <si>
    <t>Отвод 90- 89х4 ГОСТ 17375-2001</t>
  </si>
  <si>
    <t>Отвод 45-1- 76,1x2,9 ГОСТ 17375-2001</t>
  </si>
  <si>
    <t>Отвод 45-1- 168,3х4,5-09Г2С ГОСТ 17375-2001</t>
  </si>
  <si>
    <t>Лоток перфорированный 100х50 L3000 (35262)</t>
  </si>
  <si>
    <t>Лоток перфорированный 50x50 L3000 (35260)</t>
  </si>
  <si>
    <t>Светильник светодиодный ЖКХсерия,IP65 220x135x65мм,антивандальн. 10 ВТ 4000К 1/20,900Лм,230VAC (арт.GRR10-11-NW-02)</t>
  </si>
  <si>
    <t>Блокировочное устройство до 32А ctr-s-01</t>
  </si>
  <si>
    <t>Труба оцинкованная 15х1.5 EN 10305-4</t>
  </si>
  <si>
    <t>Труба 12x1 ГОСТ 8734-75 Д 20 ГОСТ 8733-74</t>
  </si>
  <si>
    <t>Труба 60х4 ГОСТ 8732-78 Д 20 ГОСТ 8731-74</t>
  </si>
  <si>
    <t>Труба 22х2,5 ГОСТ 8734-75 Д 20 ГОСТ 8733-74</t>
  </si>
  <si>
    <t>Труба 35х2 ГОСТ 8734-75 Д 20 ГОСТ 8733-74</t>
  </si>
  <si>
    <t>Труба 42х3,2 ГОСТ 8734-75 Д 20 ГОСТ 8733-74</t>
  </si>
  <si>
    <t>Труба 8х1 ГОСТ 8734-75 Д 20 ГОСТ 8733-74</t>
  </si>
  <si>
    <t>Труба 18х2 ГОСТ 8734-75 Д 20 ГОСТ 8733-74</t>
  </si>
  <si>
    <t>Трубка термоусадочная черная, упаковка 5 м  ТНТ нг-LS-60/30</t>
  </si>
  <si>
    <t>Трубка термоусадочная черная, упаковка 5 м  ТНТ нг-LS-40/20</t>
  </si>
  <si>
    <t>Трубка термоусадочная черная, упаковка 5 м  ТНТ нг-LS-30/15</t>
  </si>
  <si>
    <t>Трубка термоусадочная T-BOX-20/10   черная, коробка 10м</t>
  </si>
  <si>
    <t>Трубка термоусадочная T-BOX-12/6  черная, коробка 10м</t>
  </si>
  <si>
    <t>Трубка термоусадочная T-BOX-6/3  черная, коробка 10м</t>
  </si>
  <si>
    <t>Труба гофрированная D07 (PA600710F2)</t>
  </si>
  <si>
    <t>Труба гофрированная D10 (PA601013F2)</t>
  </si>
  <si>
    <t>Труба гофрированная D17 (PA611721F2)</t>
  </si>
  <si>
    <t>Труба гофрированная D23 (PA612329F2)</t>
  </si>
  <si>
    <t>Труба гофрированная D48 (PA614855F2)</t>
  </si>
  <si>
    <t>Труба гофрированная D12 (PA601216F2)</t>
  </si>
  <si>
    <t>Баллончик распылитель с акрил. краской, RAL7035, 400мл (R5A24)</t>
  </si>
  <si>
    <t>Пружина сжатия D11170 L=11,5</t>
  </si>
  <si>
    <t>Пружина растяжения VE03600411370M L=54,5</t>
  </si>
  <si>
    <t>Основание CPV, для стоек управления серии VN,800мм R5CPV800</t>
  </si>
  <si>
    <t>Зажим трубный ЗТ С 12 М</t>
  </si>
  <si>
    <t>Зажим трубный ЗТ С 15 М</t>
  </si>
  <si>
    <t>Штуцер QS-G1/4-8 186099</t>
  </si>
  <si>
    <t>Штуцер QSL-G3/8-10 186123</t>
  </si>
  <si>
    <t>Втулка 35/28мм для редуктора АВ</t>
  </si>
  <si>
    <t>Комплект шкафа 1200х2000х600 (R5CQE20126)</t>
  </si>
  <si>
    <t>Комплект шкафа 600х2000х600мм (R5CQE2066)</t>
  </si>
  <si>
    <t>Комплект угловых элем.с заглушками,4шт.в 1компл. (R5BP01)</t>
  </si>
  <si>
    <t>Комплект панелей цоколя,Ш/Г=1200мм,В=100мм, 1компл=2шт (R5FP120)</t>
  </si>
  <si>
    <t>Комплект панелей цоколя,Ш/Г=600мм,В=100мм, 1комплект=2шт (R5FP60)</t>
  </si>
  <si>
    <t>Комплект панелей цоколя,Ш/Г=500мм,В=100мм, 1комплект=2шт (R5FP50)</t>
  </si>
  <si>
    <t>Комплект панелей цоколя,Ш/Г=800мм,В=100мм, 1комплект=2шт (R5FP80)</t>
  </si>
  <si>
    <t>Комплект панелей цоколя для PN,CN,B=100мм, 1комплект=2шт (R5FP38)</t>
  </si>
  <si>
    <t>Комплект внешней точки заземления для CQE/DAE (R5EP01)</t>
  </si>
  <si>
    <t>Комплект для соединения шкафов CQE (R5KE65)</t>
  </si>
  <si>
    <t>Комплект соединительных углов (R5TSE02)</t>
  </si>
  <si>
    <t>Пластина соединительная GTO 50 (37301)</t>
  </si>
  <si>
    <t>Глушитель U-1/8</t>
  </si>
  <si>
    <t>Секция верхняя APV,для стоек управлен.серии VN, 800мм, (R5APV800)</t>
  </si>
  <si>
    <t>Корпус DPT-15C с удлиненными винтами (арт.DS1045-15 AP1L)</t>
  </si>
  <si>
    <t>Профиль П-образный для защиты кромок, комплект 10м (R5PP01)</t>
  </si>
  <si>
    <t>Профиль усиленный для монтажной платы 600мм, 2шт/компл (R5RPC60)</t>
  </si>
  <si>
    <t>Профиль усиленный для монтажной платы 1200мм, 2шт/компл (R5RPC120)</t>
  </si>
  <si>
    <t>Петля &lt;для CDE 6 шт&gt; R5CDA02</t>
  </si>
  <si>
    <t>Колпачок (зеленый),10шт/уп. Boot-GN-10</t>
  </si>
  <si>
    <t>Колпачок (серый),10шт/уп. Boot-GY-10</t>
  </si>
  <si>
    <t>Шина заземления 19" медная+4шайбы+4кабеля (R5SGB19)</t>
  </si>
  <si>
    <t>Винт M6x10 (CM010610)</t>
  </si>
  <si>
    <t>Винт B1.M6-6gx20.48.016 ГОСТ 17475-80</t>
  </si>
  <si>
    <t>Винт ISO 7045 M5x8-4.8-Z</t>
  </si>
  <si>
    <t>Винт самонарезающий М4.8x12, 50шт.  R5A07</t>
  </si>
  <si>
    <t>Рейка боковая для шкафов CQF 4шт/уп. (R5TLE600)</t>
  </si>
  <si>
    <t>Штуцер TN92GG-12LR 1/2</t>
  </si>
  <si>
    <t>Переходник TN98R-15/12L</t>
  </si>
  <si>
    <t>Переходник TN98-15L</t>
  </si>
  <si>
    <t>Прокладка светящая MF-LD-12-24DC (19143)</t>
  </si>
  <si>
    <t>Заглушка фланцевая 2-32-10-20 ГОСТ 22815-83</t>
  </si>
  <si>
    <t>Переход ф 15х10х3 20 ОСТ 36-44-81</t>
  </si>
  <si>
    <t>Переход ф 20х15х3 20 ОСТ 36-44-81</t>
  </si>
  <si>
    <t>Соединение ввертное TN 93-35LR1</t>
  </si>
  <si>
    <t>Скоба монтажная HFOE-D-MIDI/MAXI</t>
  </si>
  <si>
    <t>Скоба монтажная HFOE-D-MINI</t>
  </si>
  <si>
    <t>Кондиционер 1,6кВт тепловой мощности,1ф 230VAC, 0,82кВт, 6,7А, ШхВхГ 400х950х300, 44кг арт.MHW-215S(1)</t>
  </si>
  <si>
    <t>Кондиционер 0,5кВт тепловой мощности,1ф 230VAC, 0,3кВт, 2,1А, ШхВхГ 310х570х280, 26кг арт.MHW-105S(1)</t>
  </si>
  <si>
    <t>Термостат 1НО+1НЗ MTK-CT2</t>
  </si>
  <si>
    <t>Платформа весоизмерительная тензометрич. ("мост"),грузоподъемность 0..500кг, размеры 1,0х1,0х0,09м  СКП1010</t>
  </si>
  <si>
    <t>Колонна светосигнальная &lt;СИНИЙ+ЖЕЛТЫЙ+ЗЕЛЕНЫЙ+КРАСНЫЙ&gt;  TL70-24-RYGB-55</t>
  </si>
  <si>
    <t>Колонна светосигнальная &lt;СИНИЙ+ЖЕЛТЫЙ+ЗЕЛЕНЫЙ+КРАСНЫЙ&gt;  TL70-24-RYGB-450</t>
  </si>
  <si>
    <t>Кронштейн  для светосигнальных колонн TL-70W</t>
  </si>
  <si>
    <t>Въездной пандус (1.0х0.9м)</t>
  </si>
  <si>
    <t>Жгут универсальный витой SPIRALITE  d=3мм L=50м черный (00921RL)</t>
  </si>
  <si>
    <t>Жгут универсальный витой SPIRALITE  d=10мм L=25м черный (00923RL)</t>
  </si>
  <si>
    <t>Решетка вентиляционная для вентилятора 80x90 мм VENT-80.MG</t>
  </si>
  <si>
    <t>Панель оператора   15"1024x768,24VDC,1A,Ethernet,RS232, RS422,RS485 HMI-IT7150E (1450028)</t>
  </si>
  <si>
    <t>Панель оператора   7"800x480,24VDC,250mA,Ethernet,RS232, RS422,RS485 HMI-IT7070E (01450039)</t>
  </si>
  <si>
    <t>Плата коммуникационная  EtherCAT 2xRJ45 MD500-ECAT</t>
  </si>
  <si>
    <t>Пост кнопочный  , 4 места, IP67 MTB2-F89</t>
  </si>
  <si>
    <t>Блок питания 230VAC/24VDC,2A GL10-PS2 (01440074)</t>
  </si>
  <si>
    <t>Блок питания 240Вт,220..240В/50Гц,вых.24В/10А SDR-240-24</t>
  </si>
  <si>
    <t>Блок питания 120Вт,220..240В/50Гц,вых.24В/5А SDR-120-24</t>
  </si>
  <si>
    <t>Блок питания 60Вт,220..240В/50Гц,вых.24В/2,5А MDR-60-24</t>
  </si>
  <si>
    <t>Дополнительный контакт    для АПД 1НО+1НЗ  apd2-bk11</t>
  </si>
  <si>
    <t>Дополнительный контакт    1НО/НЗ  mdbc-47-pro</t>
  </si>
  <si>
    <t>Контактная приставка    ПКЭ-11 НО+НЗ  ctr-sc-23</t>
  </si>
  <si>
    <t>Пленка полиэтиленовая ,Т, рукав,  0.3х1400 ГОСТ10354-82</t>
  </si>
  <si>
    <t>Сплав алюминиевый АК12М2</t>
  </si>
  <si>
    <t>Этикетка самоклеющаяся 85*45,5 мм D пустая,PP WHITE TC 60/RP37/HD 70 WH</t>
  </si>
  <si>
    <t>Салфетка х/б 40х30 ГОСТ 29298-2005</t>
  </si>
  <si>
    <t>Гроднамид 27 ТУ РБ500048054.009-2001</t>
  </si>
  <si>
    <t>Блок коммутациооный ДСМ.001430.000(-01,-02,-03,-05)</t>
  </si>
  <si>
    <t>Тахогенератор ДСМ.001410.000</t>
  </si>
  <si>
    <t>Узел щеточный ДСМ.001420.000</t>
  </si>
  <si>
    <t>Шайба 34.8х28,5х1 ф4</t>
  </si>
  <si>
    <t>Шайба пружинная 815.60006.08</t>
  </si>
  <si>
    <t xml:space="preserve">Головка цилиндра СТ.048500.010 </t>
  </si>
  <si>
    <t>Изоляция межфазная СН.241700.061</t>
  </si>
  <si>
    <t>Изоляция межфахная СТ.148700.056</t>
  </si>
  <si>
    <t>Изоляция межфахная СТ.148700.056-01</t>
  </si>
  <si>
    <t>Пленка полиэтилентерефталатная МАЙЛАР 350х500</t>
  </si>
  <si>
    <t>Пленка полиэтилентерефталатная МАЙЛАР 125х500</t>
  </si>
  <si>
    <t>Маслонасос СТ.048000.110</t>
  </si>
  <si>
    <t>Пружина СТ.948000.100</t>
  </si>
  <si>
    <t>Пружина СТ.948000.110</t>
  </si>
  <si>
    <t>Пружина СТ.148000.110</t>
  </si>
  <si>
    <t>Бензин</t>
  </si>
  <si>
    <t>Дизтопливо</t>
  </si>
  <si>
    <t>Наименование материала</t>
  </si>
  <si>
    <t>Единица измерения</t>
  </si>
  <si>
    <t>Годовая потребность</t>
  </si>
  <si>
    <r>
      <t xml:space="preserve">Масло QH PRESS-MAX VL 4660 (401)                                                              или </t>
    </r>
    <r>
      <rPr>
        <sz val="11"/>
        <color indexed="8"/>
        <rFont val="Times New Roman"/>
        <family val="1"/>
        <charset val="204"/>
      </rPr>
      <t>Газпромнефть Formsynth EV 1H</t>
    </r>
  </si>
  <si>
    <r>
      <t>Renoform VO или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Росойл-101 </t>
    </r>
  </si>
  <si>
    <r>
      <t xml:space="preserve">Лента для электропромышленности ЛЭ-30 х/б
или Лента ткан Paska Lestiaca 30mm dl.50m rolka 14mm                       (или 76mm)  </t>
    </r>
    <r>
      <rPr>
        <sz val="11"/>
        <color indexed="10"/>
        <rFont val="Times New Roman"/>
        <family val="1"/>
        <charset val="204"/>
      </rPr>
      <t xml:space="preserve"> </t>
    </r>
  </si>
  <si>
    <r>
      <t>Бумажный корд Paperkordel 5,0                                                               или Шпагат бумажный бурый (5мм</t>
    </r>
    <r>
      <rPr>
        <b/>
        <sz val="11"/>
        <rFont val="Times New Roman"/>
        <family val="1"/>
        <charset val="204"/>
      </rPr>
      <t>)</t>
    </r>
    <r>
      <rPr>
        <sz val="11"/>
        <rFont val="Times New Roman"/>
        <family val="1"/>
        <charset val="204"/>
      </rPr>
      <t xml:space="preserve"> ООО "ИЦТЭИК"</t>
    </r>
  </si>
  <si>
    <t>Т</t>
  </si>
  <si>
    <t>КГ</t>
  </si>
  <si>
    <t>М</t>
  </si>
  <si>
    <t>ШТ</t>
  </si>
  <si>
    <t>ТЫС.ШТ</t>
  </si>
  <si>
    <t>М3</t>
  </si>
  <si>
    <t>Л</t>
  </si>
  <si>
    <t>Г</t>
  </si>
  <si>
    <t>РУЛ</t>
  </si>
  <si>
    <t>БАЛ</t>
  </si>
  <si>
    <t>МЛ</t>
  </si>
  <si>
    <t>К-Т</t>
  </si>
  <si>
    <t>ПАР</t>
  </si>
  <si>
    <t>ШТ.</t>
  </si>
  <si>
    <t>КУБ.М</t>
  </si>
  <si>
    <t>КВ.М</t>
  </si>
  <si>
    <t>ММ</t>
  </si>
  <si>
    <t/>
  </si>
  <si>
    <t>М.П.</t>
  </si>
  <si>
    <t>ШТУКИ</t>
  </si>
  <si>
    <t>ТЫС.ШТ.</t>
  </si>
  <si>
    <t>100 ШТ.</t>
  </si>
  <si>
    <t>КУБ.ДМ</t>
  </si>
  <si>
    <t xml:space="preserve">Припой Ag140 ISO 17672:2010(Е) проволока 1,2 или проволока ПСр МО 40 1,2 ТУ 24.41.10-012-44460240-2018 </t>
  </si>
  <si>
    <t>Нить "Helilub" на осн.воска U1 NB24U004 или NB23K204  или нить смазочная 300 TEKC</t>
  </si>
  <si>
    <r>
      <t>Контейнер полипропиленовый МКР-1,7 Л4-1,5ПП/190х150  или Контейнер полипропиленовый МКР-1,9 Л4-1,5ПП/200х150 или Контейнер мягкий МК-1,0ПП-1,5ЛС4-0,9х0,9х1,4  или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Контейнер мягкий МКР-1000СР4-1,5ППР-0,9х0,9х1,4 </t>
    </r>
    <r>
      <rPr>
        <sz val="11"/>
        <rFont val="Times New Roman"/>
        <family val="1"/>
        <charset val="204"/>
      </rPr>
      <t>или Контейнер мягкий МКР (142) 4.1.4х0,95 или Контейнер мягкий МК-1,0 ПП-1,5ЛС4-0,9х0,9х1,4</t>
    </r>
  </si>
  <si>
    <t>Перчатки лабораторные неопреновые НЕОТАЧ РФ, 014-632, модель 25-201 или перчатки анатомические или Перчатки резиновые АЗРИЭКСПЕРТ 03</t>
  </si>
  <si>
    <t>Перчатки св.спилк.с крагами с х/б подкл.WELDOGER или Перчатки пятипалые усиленные (краги) STARTUL Тр, МиБ Мп или Перчатки сварщика с крагой из кожевенного спилка на подкладке или Перчатки сварщика ARCTCUS 200535</t>
  </si>
  <si>
    <t>000000000021847Є1460117 Стакан</t>
  </si>
  <si>
    <t>000000000021848Є1461302 Крышка</t>
  </si>
  <si>
    <t>000000000021849Є23-1461262 Тяга</t>
  </si>
  <si>
    <t>000000000021850Є1460151 Подушка большая</t>
  </si>
  <si>
    <t>000000000021851Є1460151-01 Подушка большая</t>
  </si>
  <si>
    <t>000000000021852Є1460130 Подушка большая</t>
  </si>
  <si>
    <t>000000000021853Є1460130-01 Подушка большая</t>
  </si>
  <si>
    <t>000000000021865Є1461545-09 Оправка</t>
  </si>
  <si>
    <t>000000000021866Є1461540-03 Калибр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</si>
</sst>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0"/>
    <numFmt numFmtId="165" formatCode="#,##0.00\ &quot;₽&quot;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/>
  </cellStyleXfs>
  <cellXfs count="34">
    <xf numFmtId="0" fontId="0" fillId="0" borderId="0" xfId="0"/>
    <xf numFmtId="0" fontId="1" fillId="0" borderId="0" xfId="0" applyFont="1"/>
    <xf numFmtId="0" fontId="2" fillId="2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0" fontId="1" fillId="2" borderId="0" xfId="0" applyFont="1" applyFill="1"/>
    <xf numFmtId="3" fontId="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165" fontId="1" fillId="0" borderId="0" xfId="0" applyNumberFormat="1" applyFont="1"/>
    <xf numFmtId="0" fontId="2" fillId="2" borderId="0" xfId="0" applyFont="1" applyFill="1" applyAlignment="1">
      <alignment horizontal="left"/>
    </xf>
    <xf numFmtId="165" fontId="1" fillId="0" borderId="1" xfId="0" applyNumberFormat="1" applyFont="1" applyBorder="1" applyAlignment="1">
      <alignment horizontal="left"/>
    </xf>
    <xf numFmtId="0" fontId="2" fillId="2" borderId="0" xfId="0" applyFont="1" applyFill="1" applyAlignment="1">
      <alignment horizontal="right"/>
    </xf>
    <xf numFmtId="3" fontId="21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/>
    </xf>
    <xf numFmtId="3" fontId="2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43" applyNumberFormat="1" applyFont="1" applyFill="1" applyBorder="1" applyAlignment="1">
      <alignment horizontal="right" vertical="center" wrapText="1"/>
    </xf>
    <xf numFmtId="3" fontId="1" fillId="2" borderId="1" xfId="43" applyNumberFormat="1" applyFont="1" applyFill="1" applyBorder="1" applyAlignment="1">
      <alignment horizontal="right" vertical="center"/>
    </xf>
    <xf numFmtId="3" fontId="1" fillId="2" borderId="1" xfId="1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1" fontId="21" fillId="2" borderId="1" xfId="0" applyNumberFormat="1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center"/>
    </xf>
    <xf numFmtId="0" fontId="21" fillId="2" borderId="1" xfId="43" applyFont="1" applyFill="1" applyBorder="1" applyAlignment="1">
      <alignment horizontal="left" vertical="center" wrapText="1"/>
    </xf>
    <xf numFmtId="49" fontId="21" fillId="2" borderId="1" xfId="43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72"/>
  <sheetViews>
    <sheetView tabSelected="1" zoomScaleNormal="100" workbookViewId="0">
      <pane ySplit="4" topLeftCell="A5" activePane="bottomLeft" state="frozen"/>
      <selection pane="bottomLeft" activeCell="C4" sqref="C4"/>
    </sheetView>
  </sheetViews>
  <sheetFormatPr defaultRowHeight="15.75"/>
  <cols>
    <col min="1" max="1" width="8.5703125" style="6" customWidth="1"/>
    <col min="2" max="2" width="68.42578125" style="2" customWidth="1"/>
    <col min="3" max="3" width="10.85546875" style="11" customWidth="1"/>
    <col min="4" max="4" width="14" style="13" customWidth="1"/>
    <col min="5" max="5" width="12.85546875" style="10" customWidth="1"/>
    <col min="6" max="16384" width="9.140625" style="1"/>
  </cols>
  <sheetData>
    <row r="2" spans="1:4">
      <c r="B2" s="33" t="s">
        <v>126</v>
      </c>
      <c r="C2" s="33"/>
      <c r="D2" s="33"/>
    </row>
    <row r="4" spans="1:4" ht="30">
      <c r="A4" s="8" t="s">
        <v>0</v>
      </c>
      <c r="B4" s="3" t="s">
        <v>2226</v>
      </c>
      <c r="C4" s="4" t="s">
        <v>2227</v>
      </c>
      <c r="D4" s="5" t="s">
        <v>2228</v>
      </c>
    </row>
    <row r="5" spans="1:4" ht="15">
      <c r="A5" s="8">
        <v>1</v>
      </c>
      <c r="B5" s="23" t="s">
        <v>1</v>
      </c>
      <c r="C5" s="12" t="s">
        <v>2233</v>
      </c>
      <c r="D5" s="14">
        <v>30</v>
      </c>
    </row>
    <row r="6" spans="1:4" ht="15">
      <c r="A6" s="8">
        <v>2</v>
      </c>
      <c r="B6" s="23" t="s">
        <v>2</v>
      </c>
      <c r="C6" s="12" t="s">
        <v>2233</v>
      </c>
      <c r="D6" s="14">
        <v>80</v>
      </c>
    </row>
    <row r="7" spans="1:4" ht="15">
      <c r="A7" s="8">
        <v>3</v>
      </c>
      <c r="B7" s="23" t="s">
        <v>3</v>
      </c>
      <c r="C7" s="12" t="s">
        <v>2233</v>
      </c>
      <c r="D7" s="14">
        <v>50</v>
      </c>
    </row>
    <row r="8" spans="1:4" ht="30">
      <c r="A8" s="8">
        <v>4</v>
      </c>
      <c r="B8" s="23" t="s">
        <v>4</v>
      </c>
      <c r="C8" s="12" t="s">
        <v>2233</v>
      </c>
      <c r="D8" s="14">
        <v>50</v>
      </c>
    </row>
    <row r="9" spans="1:4" ht="30">
      <c r="A9" s="8">
        <v>5</v>
      </c>
      <c r="B9" s="23" t="s">
        <v>5</v>
      </c>
      <c r="C9" s="12" t="s">
        <v>2233</v>
      </c>
      <c r="D9" s="14">
        <v>13</v>
      </c>
    </row>
    <row r="10" spans="1:4" ht="30">
      <c r="A10" s="8">
        <v>6</v>
      </c>
      <c r="B10" s="23" t="s">
        <v>6</v>
      </c>
      <c r="C10" s="12" t="s">
        <v>2233</v>
      </c>
      <c r="D10" s="14">
        <v>200</v>
      </c>
    </row>
    <row r="11" spans="1:4" ht="30">
      <c r="A11" s="8">
        <v>7</v>
      </c>
      <c r="B11" s="23" t="s">
        <v>7</v>
      </c>
      <c r="C11" s="12" t="s">
        <v>2233</v>
      </c>
      <c r="D11" s="14">
        <v>160</v>
      </c>
    </row>
    <row r="12" spans="1:4" ht="30">
      <c r="A12" s="8">
        <v>8</v>
      </c>
      <c r="B12" s="23" t="s">
        <v>8</v>
      </c>
      <c r="C12" s="12" t="s">
        <v>2233</v>
      </c>
      <c r="D12" s="14">
        <v>2700</v>
      </c>
    </row>
    <row r="13" spans="1:4" ht="30">
      <c r="A13" s="8">
        <v>9</v>
      </c>
      <c r="B13" s="23" t="s">
        <v>9</v>
      </c>
      <c r="C13" s="12" t="s">
        <v>2233</v>
      </c>
      <c r="D13" s="14">
        <v>70</v>
      </c>
    </row>
    <row r="14" spans="1:4" ht="15">
      <c r="A14" s="8">
        <v>10</v>
      </c>
      <c r="B14" s="23" t="s">
        <v>10</v>
      </c>
      <c r="C14" s="12" t="s">
        <v>2233</v>
      </c>
      <c r="D14" s="14">
        <v>3720</v>
      </c>
    </row>
    <row r="15" spans="1:4" ht="15">
      <c r="A15" s="8">
        <v>11</v>
      </c>
      <c r="B15" s="24" t="s">
        <v>11</v>
      </c>
      <c r="C15" s="12" t="s">
        <v>2233</v>
      </c>
      <c r="D15" s="14">
        <v>1140</v>
      </c>
    </row>
    <row r="16" spans="1:4" ht="15">
      <c r="A16" s="8">
        <v>12</v>
      </c>
      <c r="B16" s="25" t="s">
        <v>12</v>
      </c>
      <c r="C16" s="12" t="s">
        <v>2233</v>
      </c>
      <c r="D16" s="14">
        <v>120</v>
      </c>
    </row>
    <row r="17" spans="1:5" ht="15">
      <c r="A17" s="8">
        <v>13</v>
      </c>
      <c r="B17" s="23" t="s">
        <v>13</v>
      </c>
      <c r="C17" s="12" t="s">
        <v>2233</v>
      </c>
      <c r="D17" s="15">
        <v>30</v>
      </c>
    </row>
    <row r="18" spans="1:5" s="7" customFormat="1" ht="15">
      <c r="A18" s="8">
        <v>14</v>
      </c>
      <c r="B18" s="23" t="s">
        <v>14</v>
      </c>
      <c r="C18" s="12" t="s">
        <v>2233</v>
      </c>
      <c r="D18" s="15">
        <v>250</v>
      </c>
      <c r="E18" s="10"/>
    </row>
    <row r="19" spans="1:5" s="7" customFormat="1" ht="15">
      <c r="A19" s="8">
        <v>15</v>
      </c>
      <c r="B19" s="23" t="s">
        <v>980</v>
      </c>
      <c r="C19" s="12" t="s">
        <v>2233</v>
      </c>
      <c r="D19" s="15">
        <v>850</v>
      </c>
      <c r="E19" s="10"/>
    </row>
    <row r="20" spans="1:5" s="7" customFormat="1" ht="15">
      <c r="A20" s="8">
        <v>16</v>
      </c>
      <c r="B20" s="23" t="s">
        <v>15</v>
      </c>
      <c r="C20" s="12" t="s">
        <v>2233</v>
      </c>
      <c r="D20" s="15">
        <v>260</v>
      </c>
      <c r="E20" s="10"/>
    </row>
    <row r="21" spans="1:5" ht="15">
      <c r="A21" s="8">
        <v>17</v>
      </c>
      <c r="B21" s="24" t="s">
        <v>409</v>
      </c>
      <c r="C21" s="12" t="s">
        <v>2233</v>
      </c>
      <c r="D21" s="14">
        <v>175</v>
      </c>
    </row>
    <row r="22" spans="1:5" ht="15">
      <c r="A22" s="8">
        <v>18</v>
      </c>
      <c r="B22" s="26" t="s">
        <v>2205</v>
      </c>
      <c r="C22" s="12" t="s">
        <v>2233</v>
      </c>
      <c r="D22" s="15">
        <v>190</v>
      </c>
    </row>
    <row r="23" spans="1:5" ht="15">
      <c r="A23" s="8">
        <v>19</v>
      </c>
      <c r="B23" s="23" t="s">
        <v>23</v>
      </c>
      <c r="C23" s="12" t="s">
        <v>2234</v>
      </c>
      <c r="D23" s="14">
        <v>158</v>
      </c>
    </row>
    <row r="24" spans="1:5" ht="30">
      <c r="A24" s="8">
        <v>20</v>
      </c>
      <c r="B24" s="23" t="s">
        <v>2256</v>
      </c>
      <c r="C24" s="12" t="s">
        <v>2234</v>
      </c>
      <c r="D24" s="14">
        <v>83</v>
      </c>
    </row>
    <row r="25" spans="1:5" ht="15">
      <c r="A25" s="8">
        <v>21</v>
      </c>
      <c r="B25" s="23" t="s">
        <v>26</v>
      </c>
      <c r="C25" s="12" t="s">
        <v>2234</v>
      </c>
      <c r="D25" s="14">
        <v>36</v>
      </c>
    </row>
    <row r="26" spans="1:5" ht="15">
      <c r="A26" s="8">
        <v>22</v>
      </c>
      <c r="B26" s="24" t="s">
        <v>34</v>
      </c>
      <c r="C26" s="12" t="s">
        <v>2234</v>
      </c>
      <c r="D26" s="14">
        <v>24000</v>
      </c>
    </row>
    <row r="27" spans="1:5" ht="30">
      <c r="A27" s="8">
        <v>23</v>
      </c>
      <c r="B27" s="23" t="s">
        <v>35</v>
      </c>
      <c r="C27" s="12" t="s">
        <v>2234</v>
      </c>
      <c r="D27" s="14">
        <v>340</v>
      </c>
    </row>
    <row r="28" spans="1:5" ht="15">
      <c r="A28" s="8">
        <v>24</v>
      </c>
      <c r="B28" s="23" t="s">
        <v>36</v>
      </c>
      <c r="C28" s="12" t="s">
        <v>2234</v>
      </c>
      <c r="D28" s="14">
        <v>350</v>
      </c>
    </row>
    <row r="29" spans="1:5" ht="15">
      <c r="A29" s="8">
        <v>25</v>
      </c>
      <c r="B29" s="23" t="s">
        <v>37</v>
      </c>
      <c r="C29" s="12" t="s">
        <v>2234</v>
      </c>
      <c r="D29" s="14">
        <v>2000</v>
      </c>
    </row>
    <row r="30" spans="1:5" ht="30">
      <c r="A30" s="8">
        <v>26</v>
      </c>
      <c r="B30" s="23" t="s">
        <v>38</v>
      </c>
      <c r="C30" s="12" t="s">
        <v>2234</v>
      </c>
      <c r="D30" s="14">
        <v>500</v>
      </c>
    </row>
    <row r="31" spans="1:5" ht="15">
      <c r="A31" s="8">
        <v>27</v>
      </c>
      <c r="B31" s="23" t="s">
        <v>39</v>
      </c>
      <c r="C31" s="12" t="s">
        <v>2235</v>
      </c>
      <c r="D31" s="14">
        <v>450000</v>
      </c>
    </row>
    <row r="32" spans="1:5" ht="15">
      <c r="A32" s="8">
        <v>28</v>
      </c>
      <c r="B32" s="23" t="s">
        <v>40</v>
      </c>
      <c r="C32" s="12" t="s">
        <v>2235</v>
      </c>
      <c r="D32" s="14">
        <v>32000</v>
      </c>
    </row>
    <row r="33" spans="1:4" ht="15">
      <c r="A33" s="8">
        <v>29</v>
      </c>
      <c r="B33" s="23" t="s">
        <v>41</v>
      </c>
      <c r="C33" s="12" t="s">
        <v>2235</v>
      </c>
      <c r="D33" s="14">
        <v>2200</v>
      </c>
    </row>
    <row r="34" spans="1:4" ht="15">
      <c r="A34" s="8">
        <v>30</v>
      </c>
      <c r="B34" s="23" t="s">
        <v>42</v>
      </c>
      <c r="C34" s="12" t="s">
        <v>2235</v>
      </c>
      <c r="D34" s="14">
        <v>1500</v>
      </c>
    </row>
    <row r="35" spans="1:4" ht="15">
      <c r="A35" s="8">
        <v>31</v>
      </c>
      <c r="B35" s="23" t="s">
        <v>43</v>
      </c>
      <c r="C35" s="12" t="s">
        <v>2235</v>
      </c>
      <c r="D35" s="14">
        <v>2300</v>
      </c>
    </row>
    <row r="36" spans="1:4" ht="15">
      <c r="A36" s="8">
        <v>32</v>
      </c>
      <c r="B36" s="23" t="s">
        <v>44</v>
      </c>
      <c r="C36" s="12" t="s">
        <v>2234</v>
      </c>
      <c r="D36" s="14">
        <v>13600</v>
      </c>
    </row>
    <row r="37" spans="1:4" ht="15">
      <c r="A37" s="8">
        <v>33</v>
      </c>
      <c r="B37" s="23" t="s">
        <v>45</v>
      </c>
      <c r="C37" s="12" t="s">
        <v>2234</v>
      </c>
      <c r="D37" s="14">
        <v>9200</v>
      </c>
    </row>
    <row r="38" spans="1:4" ht="15">
      <c r="A38" s="8">
        <v>34</v>
      </c>
      <c r="B38" s="23" t="s">
        <v>46</v>
      </c>
      <c r="C38" s="12" t="s">
        <v>2234</v>
      </c>
      <c r="D38" s="14">
        <v>1520</v>
      </c>
    </row>
    <row r="39" spans="1:4" ht="30">
      <c r="A39" s="8">
        <v>35</v>
      </c>
      <c r="B39" s="23" t="s">
        <v>47</v>
      </c>
      <c r="C39" s="12" t="s">
        <v>2234</v>
      </c>
      <c r="D39" s="14">
        <v>1300</v>
      </c>
    </row>
    <row r="40" spans="1:4" ht="30">
      <c r="A40" s="8">
        <v>36</v>
      </c>
      <c r="B40" s="23" t="s">
        <v>48</v>
      </c>
      <c r="C40" s="12" t="s">
        <v>2234</v>
      </c>
      <c r="D40" s="14">
        <v>1700</v>
      </c>
    </row>
    <row r="41" spans="1:4" ht="15">
      <c r="A41" s="8">
        <v>37</v>
      </c>
      <c r="B41" s="23" t="s">
        <v>49</v>
      </c>
      <c r="C41" s="12" t="s">
        <v>2233</v>
      </c>
      <c r="D41" s="16">
        <v>2470</v>
      </c>
    </row>
    <row r="42" spans="1:4" ht="15">
      <c r="A42" s="8">
        <v>38</v>
      </c>
      <c r="B42" s="24" t="s">
        <v>50</v>
      </c>
      <c r="C42" s="12" t="s">
        <v>2233</v>
      </c>
      <c r="D42" s="16">
        <v>1280</v>
      </c>
    </row>
    <row r="43" spans="1:4" ht="15">
      <c r="A43" s="8">
        <v>39</v>
      </c>
      <c r="B43" s="23" t="s">
        <v>51</v>
      </c>
      <c r="C43" s="12" t="s">
        <v>2233</v>
      </c>
      <c r="D43" s="16">
        <v>510</v>
      </c>
    </row>
    <row r="44" spans="1:4" ht="15">
      <c r="A44" s="8">
        <v>40</v>
      </c>
      <c r="B44" s="24" t="s">
        <v>16</v>
      </c>
      <c r="C44" s="12" t="s">
        <v>2233</v>
      </c>
      <c r="D44" s="14">
        <v>417</v>
      </c>
    </row>
    <row r="45" spans="1:4" ht="15">
      <c r="A45" s="8">
        <v>41</v>
      </c>
      <c r="B45" s="23" t="s">
        <v>25</v>
      </c>
      <c r="C45" s="12" t="s">
        <v>2233</v>
      </c>
      <c r="D45" s="14">
        <v>65</v>
      </c>
    </row>
    <row r="46" spans="1:4" ht="15">
      <c r="A46" s="8">
        <v>42</v>
      </c>
      <c r="B46" s="24" t="s">
        <v>24</v>
      </c>
      <c r="C46" s="12" t="s">
        <v>2233</v>
      </c>
      <c r="D46" s="16">
        <v>280</v>
      </c>
    </row>
    <row r="47" spans="1:4" ht="15">
      <c r="A47" s="8">
        <v>43</v>
      </c>
      <c r="B47" s="24" t="s">
        <v>52</v>
      </c>
      <c r="C47" s="12" t="s">
        <v>2233</v>
      </c>
      <c r="D47" s="16">
        <v>220</v>
      </c>
    </row>
    <row r="48" spans="1:4" ht="15">
      <c r="A48" s="8">
        <v>44</v>
      </c>
      <c r="B48" s="24" t="s">
        <v>53</v>
      </c>
      <c r="C48" s="12" t="s">
        <v>2233</v>
      </c>
      <c r="D48" s="16">
        <v>85</v>
      </c>
    </row>
    <row r="49" spans="1:4" ht="15">
      <c r="A49" s="8">
        <v>45</v>
      </c>
      <c r="B49" s="23" t="s">
        <v>54</v>
      </c>
      <c r="C49" s="12" t="s">
        <v>2233</v>
      </c>
      <c r="D49" s="16">
        <v>54</v>
      </c>
    </row>
    <row r="50" spans="1:4" ht="15">
      <c r="A50" s="8">
        <v>46</v>
      </c>
      <c r="B50" s="23" t="s">
        <v>118</v>
      </c>
      <c r="C50" s="12" t="s">
        <v>2233</v>
      </c>
      <c r="D50" s="16">
        <v>187</v>
      </c>
    </row>
    <row r="51" spans="1:4" ht="30">
      <c r="A51" s="8">
        <v>47</v>
      </c>
      <c r="B51" s="23" t="s">
        <v>119</v>
      </c>
      <c r="C51" s="12" t="s">
        <v>2233</v>
      </c>
      <c r="D51" s="16">
        <v>52</v>
      </c>
    </row>
    <row r="52" spans="1:4" ht="15">
      <c r="A52" s="8">
        <v>48</v>
      </c>
      <c r="B52" s="23" t="s">
        <v>120</v>
      </c>
      <c r="C52" s="12" t="s">
        <v>2233</v>
      </c>
      <c r="D52" s="16">
        <v>130</v>
      </c>
    </row>
    <row r="53" spans="1:4" ht="15">
      <c r="A53" s="8">
        <v>49</v>
      </c>
      <c r="B53" s="24" t="s">
        <v>55</v>
      </c>
      <c r="C53" s="12" t="s">
        <v>2233</v>
      </c>
      <c r="D53" s="16">
        <v>40</v>
      </c>
    </row>
    <row r="54" spans="1:4" ht="15">
      <c r="A54" s="8">
        <v>50</v>
      </c>
      <c r="B54" s="23" t="s">
        <v>56</v>
      </c>
      <c r="C54" s="12" t="s">
        <v>2233</v>
      </c>
      <c r="D54" s="16">
        <v>9</v>
      </c>
    </row>
    <row r="55" spans="1:4" ht="15">
      <c r="A55" s="8">
        <v>51</v>
      </c>
      <c r="B55" s="24" t="s">
        <v>57</v>
      </c>
      <c r="C55" s="12" t="s">
        <v>2233</v>
      </c>
      <c r="D55" s="16">
        <v>7200</v>
      </c>
    </row>
    <row r="56" spans="1:4" ht="15">
      <c r="A56" s="8">
        <v>52</v>
      </c>
      <c r="B56" s="23" t="s">
        <v>61</v>
      </c>
      <c r="C56" s="12" t="s">
        <v>2234</v>
      </c>
      <c r="D56" s="16">
        <v>1700</v>
      </c>
    </row>
    <row r="57" spans="1:4" ht="15">
      <c r="A57" s="8">
        <v>53</v>
      </c>
      <c r="B57" s="23" t="s">
        <v>62</v>
      </c>
      <c r="C57" s="12" t="s">
        <v>2234</v>
      </c>
      <c r="D57" s="16">
        <v>4900</v>
      </c>
    </row>
    <row r="58" spans="1:4" ht="15">
      <c r="A58" s="8">
        <v>54</v>
      </c>
      <c r="B58" s="23" t="s">
        <v>63</v>
      </c>
      <c r="C58" s="12" t="s">
        <v>2234</v>
      </c>
      <c r="D58" s="16">
        <v>300</v>
      </c>
    </row>
    <row r="59" spans="1:4" ht="15">
      <c r="A59" s="8">
        <v>55</v>
      </c>
      <c r="B59" s="23" t="s">
        <v>64</v>
      </c>
      <c r="C59" s="12" t="s">
        <v>2234</v>
      </c>
      <c r="D59" s="16">
        <v>1500</v>
      </c>
    </row>
    <row r="60" spans="1:4" ht="15">
      <c r="A60" s="8">
        <v>56</v>
      </c>
      <c r="B60" s="24" t="s">
        <v>65</v>
      </c>
      <c r="C60" s="12" t="s">
        <v>2234</v>
      </c>
      <c r="D60" s="16">
        <v>150</v>
      </c>
    </row>
    <row r="61" spans="1:4" ht="15">
      <c r="A61" s="8">
        <v>57</v>
      </c>
      <c r="B61" s="23" t="s">
        <v>66</v>
      </c>
      <c r="C61" s="12" t="s">
        <v>2234</v>
      </c>
      <c r="D61" s="16">
        <v>1500</v>
      </c>
    </row>
    <row r="62" spans="1:4" ht="15">
      <c r="A62" s="8">
        <v>58</v>
      </c>
      <c r="B62" s="24" t="s">
        <v>67</v>
      </c>
      <c r="C62" s="12" t="s">
        <v>2234</v>
      </c>
      <c r="D62" s="16">
        <v>2800</v>
      </c>
    </row>
    <row r="63" spans="1:4" ht="15">
      <c r="A63" s="8">
        <v>59</v>
      </c>
      <c r="B63" s="24" t="s">
        <v>121</v>
      </c>
      <c r="C63" s="12" t="s">
        <v>2234</v>
      </c>
      <c r="D63" s="16">
        <v>430</v>
      </c>
    </row>
    <row r="64" spans="1:4" ht="15">
      <c r="A64" s="8">
        <v>60</v>
      </c>
      <c r="B64" s="23" t="s">
        <v>68</v>
      </c>
      <c r="C64" s="12" t="s">
        <v>2233</v>
      </c>
      <c r="D64" s="16">
        <v>34</v>
      </c>
    </row>
    <row r="65" spans="1:4" ht="15">
      <c r="A65" s="8">
        <v>61</v>
      </c>
      <c r="B65" s="24" t="s">
        <v>92</v>
      </c>
      <c r="C65" s="12" t="s">
        <v>2236</v>
      </c>
      <c r="D65" s="16">
        <v>670000</v>
      </c>
    </row>
    <row r="66" spans="1:4" ht="15">
      <c r="A66" s="8">
        <v>62</v>
      </c>
      <c r="B66" s="24" t="s">
        <v>93</v>
      </c>
      <c r="C66" s="12" t="s">
        <v>2236</v>
      </c>
      <c r="D66" s="16">
        <v>680000</v>
      </c>
    </row>
    <row r="67" spans="1:4" ht="15">
      <c r="A67" s="8">
        <v>63</v>
      </c>
      <c r="B67" s="24" t="s">
        <v>94</v>
      </c>
      <c r="C67" s="12" t="s">
        <v>2236</v>
      </c>
      <c r="D67" s="16">
        <v>1950000</v>
      </c>
    </row>
    <row r="68" spans="1:4" ht="15">
      <c r="A68" s="8">
        <v>64</v>
      </c>
      <c r="B68" s="23" t="s">
        <v>125</v>
      </c>
      <c r="C68" s="12" t="s">
        <v>2236</v>
      </c>
      <c r="D68" s="16">
        <v>800000</v>
      </c>
    </row>
    <row r="69" spans="1:4" ht="15">
      <c r="A69" s="8">
        <v>65</v>
      </c>
      <c r="B69" s="24" t="s">
        <v>95</v>
      </c>
      <c r="C69" s="12" t="s">
        <v>2236</v>
      </c>
      <c r="D69" s="16">
        <v>4350000</v>
      </c>
    </row>
    <row r="70" spans="1:4" ht="15">
      <c r="A70" s="8">
        <v>66</v>
      </c>
      <c r="B70" s="23" t="s">
        <v>96</v>
      </c>
      <c r="C70" s="12" t="s">
        <v>2236</v>
      </c>
      <c r="D70" s="16">
        <v>670000</v>
      </c>
    </row>
    <row r="71" spans="1:4" ht="15">
      <c r="A71" s="8">
        <v>67</v>
      </c>
      <c r="B71" s="23" t="s">
        <v>97</v>
      </c>
      <c r="C71" s="12" t="s">
        <v>2236</v>
      </c>
      <c r="D71" s="16">
        <v>740000</v>
      </c>
    </row>
    <row r="72" spans="1:4" ht="15">
      <c r="A72" s="8">
        <v>68</v>
      </c>
      <c r="B72" s="24" t="s">
        <v>98</v>
      </c>
      <c r="C72" s="12" t="s">
        <v>2236</v>
      </c>
      <c r="D72" s="16">
        <v>670000</v>
      </c>
    </row>
    <row r="73" spans="1:4" ht="15">
      <c r="A73" s="8">
        <v>69</v>
      </c>
      <c r="B73" s="24" t="s">
        <v>99</v>
      </c>
      <c r="C73" s="12" t="s">
        <v>2236</v>
      </c>
      <c r="D73" s="16">
        <v>480000</v>
      </c>
    </row>
    <row r="74" spans="1:4" ht="15">
      <c r="A74" s="8">
        <v>70</v>
      </c>
      <c r="B74" s="24" t="s">
        <v>100</v>
      </c>
      <c r="C74" s="12" t="s">
        <v>2236</v>
      </c>
      <c r="D74" s="16">
        <v>1300000</v>
      </c>
    </row>
    <row r="75" spans="1:4" ht="15">
      <c r="A75" s="8">
        <v>71</v>
      </c>
      <c r="B75" s="24" t="s">
        <v>101</v>
      </c>
      <c r="C75" s="12" t="s">
        <v>2236</v>
      </c>
      <c r="D75" s="16">
        <v>1300000</v>
      </c>
    </row>
    <row r="76" spans="1:4" ht="15">
      <c r="A76" s="8">
        <v>72</v>
      </c>
      <c r="B76" s="24" t="s">
        <v>102</v>
      </c>
      <c r="C76" s="12" t="s">
        <v>2236</v>
      </c>
      <c r="D76" s="16">
        <v>670000</v>
      </c>
    </row>
    <row r="77" spans="1:4" ht="15">
      <c r="A77" s="8">
        <v>73</v>
      </c>
      <c r="B77" s="24" t="s">
        <v>103</v>
      </c>
      <c r="C77" s="12" t="s">
        <v>2236</v>
      </c>
      <c r="D77" s="16">
        <v>670000</v>
      </c>
    </row>
    <row r="78" spans="1:4" ht="15">
      <c r="A78" s="8">
        <v>74</v>
      </c>
      <c r="B78" s="24" t="s">
        <v>976</v>
      </c>
      <c r="C78" s="12" t="s">
        <v>2236</v>
      </c>
      <c r="D78" s="16">
        <v>480000</v>
      </c>
    </row>
    <row r="79" spans="1:4" ht="15">
      <c r="A79" s="8">
        <v>75</v>
      </c>
      <c r="B79" s="24" t="s">
        <v>2220</v>
      </c>
      <c r="C79" s="12" t="s">
        <v>2236</v>
      </c>
      <c r="D79" s="16">
        <v>840000</v>
      </c>
    </row>
    <row r="80" spans="1:4" ht="15">
      <c r="A80" s="8">
        <v>76</v>
      </c>
      <c r="B80" s="24" t="s">
        <v>104</v>
      </c>
      <c r="C80" s="12" t="s">
        <v>2236</v>
      </c>
      <c r="D80" s="16">
        <v>260000</v>
      </c>
    </row>
    <row r="81" spans="1:4" ht="15">
      <c r="A81" s="8">
        <v>77</v>
      </c>
      <c r="B81" s="24" t="s">
        <v>105</v>
      </c>
      <c r="C81" s="12" t="s">
        <v>2236</v>
      </c>
      <c r="D81" s="16">
        <v>260000</v>
      </c>
    </row>
    <row r="82" spans="1:4" ht="15">
      <c r="A82" s="8">
        <v>78</v>
      </c>
      <c r="B82" s="24" t="s">
        <v>106</v>
      </c>
      <c r="C82" s="12" t="s">
        <v>2236</v>
      </c>
      <c r="D82" s="16">
        <v>260000</v>
      </c>
    </row>
    <row r="83" spans="1:4" ht="15">
      <c r="A83" s="8">
        <v>79</v>
      </c>
      <c r="B83" s="24" t="s">
        <v>107</v>
      </c>
      <c r="C83" s="12" t="s">
        <v>2236</v>
      </c>
      <c r="D83" s="16">
        <v>520000</v>
      </c>
    </row>
    <row r="84" spans="1:4" ht="15">
      <c r="A84" s="8">
        <v>80</v>
      </c>
      <c r="B84" s="24" t="s">
        <v>108</v>
      </c>
      <c r="C84" s="12" t="s">
        <v>2236</v>
      </c>
      <c r="D84" s="16">
        <v>1040000</v>
      </c>
    </row>
    <row r="85" spans="1:4" ht="30">
      <c r="A85" s="8">
        <v>81</v>
      </c>
      <c r="B85" s="23" t="s">
        <v>124</v>
      </c>
      <c r="C85" s="12" t="s">
        <v>2236</v>
      </c>
      <c r="D85" s="16">
        <v>260000</v>
      </c>
    </row>
    <row r="86" spans="1:4" ht="15">
      <c r="A86" s="8">
        <v>82</v>
      </c>
      <c r="B86" s="24" t="s">
        <v>109</v>
      </c>
      <c r="C86" s="12" t="s">
        <v>2236</v>
      </c>
      <c r="D86" s="16">
        <v>260000</v>
      </c>
    </row>
    <row r="87" spans="1:4" ht="15">
      <c r="A87" s="8">
        <v>83</v>
      </c>
      <c r="B87" s="24" t="s">
        <v>110</v>
      </c>
      <c r="C87" s="12" t="s">
        <v>2236</v>
      </c>
      <c r="D87" s="16">
        <v>1200000</v>
      </c>
    </row>
    <row r="88" spans="1:4" ht="15">
      <c r="A88" s="8">
        <v>84</v>
      </c>
      <c r="B88" s="24" t="s">
        <v>111</v>
      </c>
      <c r="C88" s="12" t="s">
        <v>2236</v>
      </c>
      <c r="D88" s="16">
        <v>530000</v>
      </c>
    </row>
    <row r="89" spans="1:4" ht="15">
      <c r="A89" s="8">
        <v>85</v>
      </c>
      <c r="B89" s="24" t="s">
        <v>112</v>
      </c>
      <c r="C89" s="12" t="s">
        <v>2236</v>
      </c>
      <c r="D89" s="16">
        <v>1200000</v>
      </c>
    </row>
    <row r="90" spans="1:4" ht="15">
      <c r="A90" s="8">
        <v>86</v>
      </c>
      <c r="B90" s="24" t="s">
        <v>113</v>
      </c>
      <c r="C90" s="12" t="s">
        <v>2236</v>
      </c>
      <c r="D90" s="16">
        <v>260000</v>
      </c>
    </row>
    <row r="91" spans="1:4" ht="15">
      <c r="A91" s="8">
        <v>87</v>
      </c>
      <c r="B91" s="24" t="s">
        <v>114</v>
      </c>
      <c r="C91" s="12" t="s">
        <v>2236</v>
      </c>
      <c r="D91" s="16">
        <v>520000</v>
      </c>
    </row>
    <row r="92" spans="1:4" ht="15">
      <c r="A92" s="8">
        <v>88</v>
      </c>
      <c r="B92" s="24" t="s">
        <v>115</v>
      </c>
      <c r="C92" s="12" t="s">
        <v>2236</v>
      </c>
      <c r="D92" s="16">
        <v>520000</v>
      </c>
    </row>
    <row r="93" spans="1:4" ht="15">
      <c r="A93" s="8">
        <v>89</v>
      </c>
      <c r="B93" s="24" t="s">
        <v>2221</v>
      </c>
      <c r="C93" s="12" t="s">
        <v>2237</v>
      </c>
      <c r="D93" s="16">
        <v>363.3</v>
      </c>
    </row>
    <row r="94" spans="1:4" ht="15">
      <c r="A94" s="8">
        <v>90</v>
      </c>
      <c r="B94" s="24" t="s">
        <v>2222</v>
      </c>
      <c r="C94" s="12" t="s">
        <v>2237</v>
      </c>
      <c r="D94" s="16">
        <v>395</v>
      </c>
    </row>
    <row r="95" spans="1:4" ht="15">
      <c r="A95" s="8">
        <v>91</v>
      </c>
      <c r="B95" s="24" t="s">
        <v>2223</v>
      </c>
      <c r="C95" s="12" t="s">
        <v>2237</v>
      </c>
      <c r="D95" s="16">
        <v>941.8</v>
      </c>
    </row>
    <row r="96" spans="1:4" ht="15">
      <c r="A96" s="8">
        <v>92</v>
      </c>
      <c r="B96" s="24" t="s">
        <v>2221</v>
      </c>
      <c r="C96" s="12" t="s">
        <v>2237</v>
      </c>
      <c r="D96" s="16">
        <v>969.1</v>
      </c>
    </row>
    <row r="97" spans="1:4" ht="15">
      <c r="A97" s="8">
        <v>93</v>
      </c>
      <c r="B97" s="24" t="s">
        <v>116</v>
      </c>
      <c r="C97" s="12" t="s">
        <v>2236</v>
      </c>
      <c r="D97" s="16">
        <v>520000</v>
      </c>
    </row>
    <row r="98" spans="1:4" ht="15">
      <c r="A98" s="8">
        <v>94</v>
      </c>
      <c r="B98" s="24" t="s">
        <v>2209</v>
      </c>
      <c r="C98" s="12" t="s">
        <v>2236</v>
      </c>
      <c r="D98" s="16">
        <v>260000</v>
      </c>
    </row>
    <row r="99" spans="1:4" ht="15">
      <c r="A99" s="8">
        <v>95</v>
      </c>
      <c r="B99" s="24" t="s">
        <v>2210</v>
      </c>
      <c r="C99" s="12" t="s">
        <v>2236</v>
      </c>
      <c r="D99" s="16">
        <v>260000</v>
      </c>
    </row>
    <row r="100" spans="1:4" ht="15">
      <c r="A100" s="8">
        <v>96</v>
      </c>
      <c r="B100" s="24" t="s">
        <v>2211</v>
      </c>
      <c r="C100" s="12" t="s">
        <v>2236</v>
      </c>
      <c r="D100" s="16">
        <v>520000</v>
      </c>
    </row>
    <row r="101" spans="1:4" ht="15">
      <c r="A101" s="8">
        <v>97</v>
      </c>
      <c r="B101" s="24" t="s">
        <v>2212</v>
      </c>
      <c r="C101" s="12" t="s">
        <v>2236</v>
      </c>
      <c r="D101" s="16">
        <v>363400</v>
      </c>
    </row>
    <row r="102" spans="1:4" ht="15">
      <c r="A102" s="8">
        <v>98</v>
      </c>
      <c r="B102" s="24" t="s">
        <v>2213</v>
      </c>
      <c r="C102" s="12" t="s">
        <v>2236</v>
      </c>
      <c r="D102" s="16">
        <v>78600</v>
      </c>
    </row>
    <row r="103" spans="1:4" ht="15">
      <c r="A103" s="8">
        <v>99</v>
      </c>
      <c r="B103" s="24" t="s">
        <v>2214</v>
      </c>
      <c r="C103" s="12" t="s">
        <v>2236</v>
      </c>
      <c r="D103" s="16">
        <v>800000</v>
      </c>
    </row>
    <row r="104" spans="1:4" ht="15">
      <c r="A104" s="8">
        <v>100</v>
      </c>
      <c r="B104" s="24" t="s">
        <v>995</v>
      </c>
      <c r="C104" s="12" t="s">
        <v>2236</v>
      </c>
      <c r="D104" s="15">
        <v>268000</v>
      </c>
    </row>
    <row r="105" spans="1:4" ht="15">
      <c r="A105" s="8">
        <v>101</v>
      </c>
      <c r="B105" s="24" t="s">
        <v>996</v>
      </c>
      <c r="C105" s="12" t="s">
        <v>2236</v>
      </c>
      <c r="D105" s="15">
        <v>268000</v>
      </c>
    </row>
    <row r="106" spans="1:4" ht="15">
      <c r="A106" s="8">
        <v>102</v>
      </c>
      <c r="B106" s="24" t="s">
        <v>981</v>
      </c>
      <c r="C106" s="12" t="s">
        <v>2233</v>
      </c>
      <c r="D106" s="15">
        <v>12300</v>
      </c>
    </row>
    <row r="107" spans="1:4" ht="15">
      <c r="A107" s="8">
        <v>103</v>
      </c>
      <c r="B107" s="24" t="s">
        <v>982</v>
      </c>
      <c r="C107" s="12" t="s">
        <v>2234</v>
      </c>
      <c r="D107" s="15">
        <v>30300</v>
      </c>
    </row>
    <row r="108" spans="1:4" ht="15">
      <c r="A108" s="8">
        <v>104</v>
      </c>
      <c r="B108" s="23" t="s">
        <v>983</v>
      </c>
      <c r="C108" s="12" t="s">
        <v>2234</v>
      </c>
      <c r="D108" s="15">
        <v>4100</v>
      </c>
    </row>
    <row r="109" spans="1:4" ht="15">
      <c r="A109" s="8">
        <v>105</v>
      </c>
      <c r="B109" s="23" t="s">
        <v>984</v>
      </c>
      <c r="C109" s="12" t="s">
        <v>2234</v>
      </c>
      <c r="D109" s="15">
        <v>5800</v>
      </c>
    </row>
    <row r="110" spans="1:4" ht="15">
      <c r="A110" s="8">
        <v>106</v>
      </c>
      <c r="B110" s="23" t="s">
        <v>985</v>
      </c>
      <c r="C110" s="12" t="s">
        <v>2234</v>
      </c>
      <c r="D110" s="15">
        <v>37900</v>
      </c>
    </row>
    <row r="111" spans="1:4" ht="15">
      <c r="A111" s="8">
        <v>107</v>
      </c>
      <c r="B111" s="23" t="s">
        <v>986</v>
      </c>
      <c r="C111" s="12" t="s">
        <v>2234</v>
      </c>
      <c r="D111" s="15">
        <v>11000</v>
      </c>
    </row>
    <row r="112" spans="1:4" ht="15">
      <c r="A112" s="8">
        <v>108</v>
      </c>
      <c r="B112" s="23" t="s">
        <v>987</v>
      </c>
      <c r="C112" s="12" t="s">
        <v>2234</v>
      </c>
      <c r="D112" s="15">
        <v>8000</v>
      </c>
    </row>
    <row r="113" spans="1:4" ht="15">
      <c r="A113" s="8">
        <v>109</v>
      </c>
      <c r="B113" s="23" t="s">
        <v>988</v>
      </c>
      <c r="C113" s="12" t="s">
        <v>2234</v>
      </c>
      <c r="D113" s="15">
        <v>1380</v>
      </c>
    </row>
    <row r="114" spans="1:4" ht="15">
      <c r="A114" s="8">
        <v>110</v>
      </c>
      <c r="B114" s="23" t="s">
        <v>989</v>
      </c>
      <c r="C114" s="12" t="s">
        <v>2234</v>
      </c>
      <c r="D114" s="15">
        <v>1790</v>
      </c>
    </row>
    <row r="115" spans="1:4" ht="15">
      <c r="A115" s="8">
        <v>111</v>
      </c>
      <c r="B115" s="23" t="s">
        <v>990</v>
      </c>
      <c r="C115" s="12" t="s">
        <v>2234</v>
      </c>
      <c r="D115" s="15">
        <v>1200</v>
      </c>
    </row>
    <row r="116" spans="1:4" ht="15">
      <c r="A116" s="8">
        <v>112</v>
      </c>
      <c r="B116" s="23" t="s">
        <v>991</v>
      </c>
      <c r="C116" s="12" t="s">
        <v>2234</v>
      </c>
      <c r="D116" s="15">
        <v>4400</v>
      </c>
    </row>
    <row r="117" spans="1:4" ht="15">
      <c r="A117" s="8">
        <v>113</v>
      </c>
      <c r="B117" s="23" t="s">
        <v>992</v>
      </c>
      <c r="C117" s="12" t="s">
        <v>2234</v>
      </c>
      <c r="D117" s="15">
        <v>1700</v>
      </c>
    </row>
    <row r="118" spans="1:4" ht="15">
      <c r="A118" s="8">
        <v>114</v>
      </c>
      <c r="B118" s="23" t="s">
        <v>993</v>
      </c>
      <c r="C118" s="12" t="s">
        <v>2234</v>
      </c>
      <c r="D118" s="15">
        <v>2860</v>
      </c>
    </row>
    <row r="119" spans="1:4" ht="15">
      <c r="A119" s="8">
        <v>115</v>
      </c>
      <c r="B119" s="23" t="s">
        <v>994</v>
      </c>
      <c r="C119" s="12" t="s">
        <v>2234</v>
      </c>
      <c r="D119" s="15">
        <v>4460</v>
      </c>
    </row>
    <row r="120" spans="1:4" ht="15">
      <c r="A120" s="8">
        <v>116</v>
      </c>
      <c r="B120" s="23" t="s">
        <v>997</v>
      </c>
      <c r="C120" s="12" t="s">
        <v>2234</v>
      </c>
      <c r="D120" s="15">
        <v>350</v>
      </c>
    </row>
    <row r="121" spans="1:4" ht="15">
      <c r="A121" s="8">
        <v>117</v>
      </c>
      <c r="B121" s="23" t="s">
        <v>998</v>
      </c>
      <c r="C121" s="12" t="s">
        <v>2234</v>
      </c>
      <c r="D121" s="15">
        <v>1350</v>
      </c>
    </row>
    <row r="122" spans="1:4" ht="15">
      <c r="A122" s="8">
        <v>118</v>
      </c>
      <c r="B122" s="23" t="s">
        <v>999</v>
      </c>
      <c r="C122" s="12" t="s">
        <v>2234</v>
      </c>
      <c r="D122" s="15">
        <v>3480</v>
      </c>
    </row>
    <row r="123" spans="1:4" ht="15">
      <c r="A123" s="8">
        <v>119</v>
      </c>
      <c r="B123" s="23" t="s">
        <v>1000</v>
      </c>
      <c r="C123" s="12" t="s">
        <v>2238</v>
      </c>
      <c r="D123" s="15">
        <v>1260</v>
      </c>
    </row>
    <row r="124" spans="1:4" ht="15">
      <c r="A124" s="8">
        <v>120</v>
      </c>
      <c r="B124" s="23" t="s">
        <v>1001</v>
      </c>
      <c r="C124" s="12" t="s">
        <v>2233</v>
      </c>
      <c r="D124" s="15">
        <v>120</v>
      </c>
    </row>
    <row r="125" spans="1:4" ht="15">
      <c r="A125" s="8">
        <v>121</v>
      </c>
      <c r="B125" s="23" t="s">
        <v>1002</v>
      </c>
      <c r="C125" s="12" t="s">
        <v>2234</v>
      </c>
      <c r="D125" s="15">
        <v>800</v>
      </c>
    </row>
    <row r="126" spans="1:4" ht="15">
      <c r="A126" s="8">
        <v>122</v>
      </c>
      <c r="B126" s="23" t="s">
        <v>1003</v>
      </c>
      <c r="C126" s="12" t="s">
        <v>2233</v>
      </c>
      <c r="D126" s="15">
        <v>150</v>
      </c>
    </row>
    <row r="127" spans="1:4" ht="15">
      <c r="A127" s="8">
        <v>123</v>
      </c>
      <c r="B127" s="23" t="s">
        <v>1004</v>
      </c>
      <c r="C127" s="12" t="s">
        <v>2233</v>
      </c>
      <c r="D127" s="15">
        <v>80</v>
      </c>
    </row>
    <row r="128" spans="1:4" ht="15">
      <c r="A128" s="8">
        <v>124</v>
      </c>
      <c r="B128" s="23" t="s">
        <v>1005</v>
      </c>
      <c r="C128" s="12" t="s">
        <v>2234</v>
      </c>
      <c r="D128" s="15">
        <v>900</v>
      </c>
    </row>
    <row r="129" spans="1:4" ht="15">
      <c r="A129" s="8">
        <v>125</v>
      </c>
      <c r="B129" s="23" t="s">
        <v>1006</v>
      </c>
      <c r="C129" s="12" t="s">
        <v>2234</v>
      </c>
      <c r="D129" s="15">
        <v>2200</v>
      </c>
    </row>
    <row r="130" spans="1:4" ht="15">
      <c r="A130" s="8">
        <v>126</v>
      </c>
      <c r="B130" s="23" t="s">
        <v>17</v>
      </c>
      <c r="C130" s="12" t="s">
        <v>2233</v>
      </c>
      <c r="D130" s="14">
        <v>118</v>
      </c>
    </row>
    <row r="131" spans="1:4" ht="15">
      <c r="A131" s="8">
        <v>127</v>
      </c>
      <c r="B131" s="23" t="s">
        <v>18</v>
      </c>
      <c r="C131" s="12" t="s">
        <v>2233</v>
      </c>
      <c r="D131" s="14">
        <v>24</v>
      </c>
    </row>
    <row r="132" spans="1:4" ht="15">
      <c r="A132" s="8">
        <v>128</v>
      </c>
      <c r="B132" s="23" t="s">
        <v>117</v>
      </c>
      <c r="C132" s="12" t="s">
        <v>2233</v>
      </c>
      <c r="D132" s="14">
        <v>1</v>
      </c>
    </row>
    <row r="133" spans="1:4" ht="15">
      <c r="A133" s="8">
        <v>129</v>
      </c>
      <c r="B133" s="23" t="s">
        <v>19</v>
      </c>
      <c r="C133" s="12" t="s">
        <v>2233</v>
      </c>
      <c r="D133" s="14">
        <f>8.1+7.25</f>
        <v>15.35</v>
      </c>
    </row>
    <row r="134" spans="1:4" ht="15">
      <c r="A134" s="8">
        <v>130</v>
      </c>
      <c r="B134" s="23" t="s">
        <v>20</v>
      </c>
      <c r="C134" s="12" t="s">
        <v>2233</v>
      </c>
      <c r="D134" s="14">
        <v>9</v>
      </c>
    </row>
    <row r="135" spans="1:4" ht="15">
      <c r="A135" s="8">
        <v>131</v>
      </c>
      <c r="B135" s="23" t="s">
        <v>21</v>
      </c>
      <c r="C135" s="12" t="s">
        <v>2233</v>
      </c>
      <c r="D135" s="14">
        <v>7</v>
      </c>
    </row>
    <row r="136" spans="1:4" ht="30">
      <c r="A136" s="8">
        <v>132</v>
      </c>
      <c r="B136" s="23" t="s">
        <v>22</v>
      </c>
      <c r="C136" s="12" t="s">
        <v>2233</v>
      </c>
      <c r="D136" s="14">
        <v>34</v>
      </c>
    </row>
    <row r="137" spans="1:4" ht="30">
      <c r="A137" s="8">
        <v>133</v>
      </c>
      <c r="B137" s="23" t="s">
        <v>33</v>
      </c>
      <c r="C137" s="12" t="s">
        <v>2234</v>
      </c>
      <c r="D137" s="14">
        <v>19600</v>
      </c>
    </row>
    <row r="138" spans="1:4" ht="30">
      <c r="A138" s="8">
        <v>134</v>
      </c>
      <c r="B138" s="23" t="s">
        <v>977</v>
      </c>
      <c r="C138" s="12" t="s">
        <v>2233</v>
      </c>
      <c r="D138" s="14">
        <f>14.01+2.6+3.3</f>
        <v>19.91</v>
      </c>
    </row>
    <row r="139" spans="1:4" ht="30">
      <c r="A139" s="8">
        <v>135</v>
      </c>
      <c r="B139" s="23" t="s">
        <v>978</v>
      </c>
      <c r="C139" s="12" t="s">
        <v>2233</v>
      </c>
      <c r="D139" s="14">
        <v>2710</v>
      </c>
    </row>
    <row r="140" spans="1:4" ht="15">
      <c r="A140" s="8">
        <v>136</v>
      </c>
      <c r="B140" s="23" t="s">
        <v>979</v>
      </c>
      <c r="C140" s="12" t="s">
        <v>2233</v>
      </c>
      <c r="D140" s="14">
        <v>7.2</v>
      </c>
    </row>
    <row r="141" spans="1:4" ht="15">
      <c r="A141" s="8">
        <v>137</v>
      </c>
      <c r="B141" s="23" t="s">
        <v>2208</v>
      </c>
      <c r="C141" s="12" t="s">
        <v>2234</v>
      </c>
      <c r="D141" s="14">
        <f>193+75</f>
        <v>268</v>
      </c>
    </row>
    <row r="142" spans="1:4" ht="15">
      <c r="A142" s="8">
        <v>138</v>
      </c>
      <c r="B142" s="23" t="s">
        <v>27</v>
      </c>
      <c r="C142" s="12" t="s">
        <v>2233</v>
      </c>
      <c r="D142" s="14">
        <v>65</v>
      </c>
    </row>
    <row r="143" spans="1:4" ht="15">
      <c r="A143" s="8">
        <v>139</v>
      </c>
      <c r="B143" s="23" t="s">
        <v>28</v>
      </c>
      <c r="C143" s="12" t="s">
        <v>2233</v>
      </c>
      <c r="D143" s="14">
        <v>33</v>
      </c>
    </row>
    <row r="144" spans="1:4" ht="15">
      <c r="A144" s="8">
        <v>140</v>
      </c>
      <c r="B144" s="23" t="s">
        <v>29</v>
      </c>
      <c r="C144" s="12" t="s">
        <v>2233</v>
      </c>
      <c r="D144" s="14">
        <v>4</v>
      </c>
    </row>
    <row r="145" spans="1:4" ht="15">
      <c r="A145" s="8">
        <v>141</v>
      </c>
      <c r="B145" s="23" t="s">
        <v>30</v>
      </c>
      <c r="C145" s="12" t="s">
        <v>2233</v>
      </c>
      <c r="D145" s="14">
        <v>1</v>
      </c>
    </row>
    <row r="146" spans="1:4" ht="30">
      <c r="A146" s="8">
        <v>142</v>
      </c>
      <c r="B146" s="23" t="s">
        <v>31</v>
      </c>
      <c r="C146" s="12" t="s">
        <v>2236</v>
      </c>
      <c r="D146" s="15">
        <v>100000</v>
      </c>
    </row>
    <row r="147" spans="1:4" ht="15">
      <c r="A147" s="8">
        <v>143</v>
      </c>
      <c r="B147" s="23" t="s">
        <v>32</v>
      </c>
      <c r="C147" s="12" t="s">
        <v>2239</v>
      </c>
      <c r="D147" s="14">
        <v>470</v>
      </c>
    </row>
    <row r="148" spans="1:4" ht="15">
      <c r="A148" s="8">
        <v>144</v>
      </c>
      <c r="B148" s="23" t="s">
        <v>58</v>
      </c>
      <c r="C148" s="12" t="s">
        <v>2234</v>
      </c>
      <c r="D148" s="16">
        <v>180</v>
      </c>
    </row>
    <row r="149" spans="1:4" ht="15">
      <c r="A149" s="8">
        <v>145</v>
      </c>
      <c r="B149" s="23" t="s">
        <v>59</v>
      </c>
      <c r="C149" s="12" t="s">
        <v>2234</v>
      </c>
      <c r="D149" s="16">
        <v>1000</v>
      </c>
    </row>
    <row r="150" spans="1:4" ht="15">
      <c r="A150" s="8">
        <v>146</v>
      </c>
      <c r="B150" s="24" t="s">
        <v>60</v>
      </c>
      <c r="C150" s="12" t="s">
        <v>2234</v>
      </c>
      <c r="D150" s="16">
        <v>400</v>
      </c>
    </row>
    <row r="151" spans="1:4" ht="15">
      <c r="A151" s="8">
        <v>147</v>
      </c>
      <c r="B151" s="23" t="s">
        <v>69</v>
      </c>
      <c r="C151" s="12" t="s">
        <v>2236</v>
      </c>
      <c r="D151" s="16">
        <v>200</v>
      </c>
    </row>
    <row r="152" spans="1:4" ht="15">
      <c r="A152" s="8">
        <v>148</v>
      </c>
      <c r="B152" s="23" t="s">
        <v>70</v>
      </c>
      <c r="C152" s="12" t="s">
        <v>2234</v>
      </c>
      <c r="D152" s="16">
        <v>3800</v>
      </c>
    </row>
    <row r="153" spans="1:4" ht="15">
      <c r="A153" s="8">
        <v>149</v>
      </c>
      <c r="B153" s="23" t="s">
        <v>71</v>
      </c>
      <c r="C153" s="12" t="s">
        <v>2234</v>
      </c>
      <c r="D153" s="16">
        <v>1470</v>
      </c>
    </row>
    <row r="154" spans="1:4" ht="15">
      <c r="A154" s="8">
        <v>150</v>
      </c>
      <c r="B154" s="23" t="s">
        <v>77</v>
      </c>
      <c r="C154" s="12" t="s">
        <v>2233</v>
      </c>
      <c r="D154" s="16">
        <v>12</v>
      </c>
    </row>
    <row r="155" spans="1:4" ht="15">
      <c r="A155" s="8">
        <v>151</v>
      </c>
      <c r="B155" s="23" t="s">
        <v>72</v>
      </c>
      <c r="C155" s="12" t="s">
        <v>2234</v>
      </c>
      <c r="D155" s="16">
        <v>670</v>
      </c>
    </row>
    <row r="156" spans="1:4" ht="15">
      <c r="A156" s="8">
        <v>152</v>
      </c>
      <c r="B156" s="23" t="s">
        <v>122</v>
      </c>
      <c r="C156" s="12" t="s">
        <v>2234</v>
      </c>
      <c r="D156" s="16">
        <v>1900</v>
      </c>
    </row>
    <row r="157" spans="1:4" ht="15">
      <c r="A157" s="8">
        <v>153</v>
      </c>
      <c r="B157" s="23" t="s">
        <v>73</v>
      </c>
      <c r="C157" s="12" t="s">
        <v>2234</v>
      </c>
      <c r="D157" s="16">
        <v>930</v>
      </c>
    </row>
    <row r="158" spans="1:4" ht="15">
      <c r="A158" s="8">
        <v>154</v>
      </c>
      <c r="B158" s="24" t="s">
        <v>74</v>
      </c>
      <c r="C158" s="12" t="s">
        <v>2236</v>
      </c>
      <c r="D158" s="16">
        <f>540+122</f>
        <v>662</v>
      </c>
    </row>
    <row r="159" spans="1:4" ht="15">
      <c r="A159" s="8">
        <v>155</v>
      </c>
      <c r="B159" s="24" t="s">
        <v>75</v>
      </c>
      <c r="C159" s="12" t="s">
        <v>2234</v>
      </c>
      <c r="D159" s="16">
        <v>4750</v>
      </c>
    </row>
    <row r="160" spans="1:4" ht="15">
      <c r="A160" s="8">
        <v>156</v>
      </c>
      <c r="B160" s="23" t="s">
        <v>76</v>
      </c>
      <c r="C160" s="12" t="s">
        <v>2234</v>
      </c>
      <c r="D160" s="16">
        <f>1190+268</f>
        <v>1458</v>
      </c>
    </row>
    <row r="161" spans="1:4" ht="15">
      <c r="A161" s="8">
        <v>157</v>
      </c>
      <c r="B161" s="23" t="s">
        <v>78</v>
      </c>
      <c r="C161" s="12" t="s">
        <v>2234</v>
      </c>
      <c r="D161" s="16">
        <v>4500</v>
      </c>
    </row>
    <row r="162" spans="1:4" ht="30">
      <c r="A162" s="8">
        <v>158</v>
      </c>
      <c r="B162" s="23" t="s">
        <v>79</v>
      </c>
      <c r="C162" s="12" t="s">
        <v>2234</v>
      </c>
      <c r="D162" s="16">
        <f>1600+2798</f>
        <v>4398</v>
      </c>
    </row>
    <row r="163" spans="1:4" ht="15">
      <c r="A163" s="8">
        <v>159</v>
      </c>
      <c r="B163" s="23" t="s">
        <v>80</v>
      </c>
      <c r="C163" s="12" t="s">
        <v>2234</v>
      </c>
      <c r="D163" s="16">
        <v>500</v>
      </c>
    </row>
    <row r="164" spans="1:4" ht="15">
      <c r="A164" s="8">
        <v>160</v>
      </c>
      <c r="B164" s="23" t="s">
        <v>81</v>
      </c>
      <c r="C164" s="12" t="s">
        <v>2234</v>
      </c>
      <c r="D164" s="16">
        <f>3100+91</f>
        <v>3191</v>
      </c>
    </row>
    <row r="165" spans="1:4" ht="15">
      <c r="A165" s="8">
        <v>161</v>
      </c>
      <c r="B165" s="23" t="s">
        <v>82</v>
      </c>
      <c r="C165" s="12" t="s">
        <v>2234</v>
      </c>
      <c r="D165" s="16">
        <v>2300</v>
      </c>
    </row>
    <row r="166" spans="1:4" ht="15">
      <c r="A166" s="8">
        <v>162</v>
      </c>
      <c r="B166" s="23" t="s">
        <v>123</v>
      </c>
      <c r="C166" s="12" t="s">
        <v>2234</v>
      </c>
      <c r="D166" s="16">
        <v>1150</v>
      </c>
    </row>
    <row r="167" spans="1:4" ht="15">
      <c r="A167" s="8">
        <v>163</v>
      </c>
      <c r="B167" s="24" t="s">
        <v>83</v>
      </c>
      <c r="C167" s="12" t="s">
        <v>2234</v>
      </c>
      <c r="D167" s="16">
        <v>3230</v>
      </c>
    </row>
    <row r="168" spans="1:4" ht="15">
      <c r="A168" s="8">
        <v>164</v>
      </c>
      <c r="B168" s="24" t="s">
        <v>84</v>
      </c>
      <c r="C168" s="12" t="s">
        <v>2234</v>
      </c>
      <c r="D168" s="16">
        <v>170</v>
      </c>
    </row>
    <row r="169" spans="1:4" ht="15">
      <c r="A169" s="8">
        <v>165</v>
      </c>
      <c r="B169" s="23" t="s">
        <v>85</v>
      </c>
      <c r="C169" s="12" t="s">
        <v>2234</v>
      </c>
      <c r="D169" s="16">
        <v>300</v>
      </c>
    </row>
    <row r="170" spans="1:4" ht="15">
      <c r="A170" s="8">
        <v>166</v>
      </c>
      <c r="B170" s="24" t="s">
        <v>86</v>
      </c>
      <c r="C170" s="12" t="s">
        <v>2234</v>
      </c>
      <c r="D170" s="16">
        <v>1700</v>
      </c>
    </row>
    <row r="171" spans="1:4" ht="15">
      <c r="A171" s="8">
        <v>167</v>
      </c>
      <c r="B171" s="24" t="s">
        <v>87</v>
      </c>
      <c r="C171" s="12" t="s">
        <v>2234</v>
      </c>
      <c r="D171" s="16">
        <v>700</v>
      </c>
    </row>
    <row r="172" spans="1:4" ht="15">
      <c r="A172" s="8">
        <v>168</v>
      </c>
      <c r="B172" s="24" t="s">
        <v>88</v>
      </c>
      <c r="C172" s="12" t="s">
        <v>2234</v>
      </c>
      <c r="D172" s="16">
        <v>1800</v>
      </c>
    </row>
    <row r="173" spans="1:4" ht="15">
      <c r="A173" s="8">
        <v>169</v>
      </c>
      <c r="B173" s="24" t="s">
        <v>89</v>
      </c>
      <c r="C173" s="12" t="s">
        <v>2234</v>
      </c>
      <c r="D173" s="16">
        <v>930</v>
      </c>
    </row>
    <row r="174" spans="1:4" ht="15">
      <c r="A174" s="8">
        <v>170</v>
      </c>
      <c r="B174" s="24" t="s">
        <v>90</v>
      </c>
      <c r="C174" s="12" t="s">
        <v>2234</v>
      </c>
      <c r="D174" s="16">
        <f>6800+113</f>
        <v>6913</v>
      </c>
    </row>
    <row r="175" spans="1:4" ht="15">
      <c r="A175" s="8">
        <v>171</v>
      </c>
      <c r="B175" s="24" t="s">
        <v>91</v>
      </c>
      <c r="C175" s="12" t="s">
        <v>2234</v>
      </c>
      <c r="D175" s="16">
        <v>900</v>
      </c>
    </row>
    <row r="176" spans="1:4" ht="15">
      <c r="A176" s="8">
        <v>172</v>
      </c>
      <c r="B176" s="27" t="s">
        <v>975</v>
      </c>
      <c r="C176" s="12" t="s">
        <v>2234</v>
      </c>
      <c r="D176" s="15">
        <v>356</v>
      </c>
    </row>
    <row r="177" spans="1:4" ht="30">
      <c r="A177" s="8">
        <v>173</v>
      </c>
      <c r="B177" s="28" t="s">
        <v>2257</v>
      </c>
      <c r="C177" s="12" t="s">
        <v>2234</v>
      </c>
      <c r="D177" s="17">
        <v>624.4</v>
      </c>
    </row>
    <row r="178" spans="1:4" ht="30">
      <c r="A178" s="8">
        <v>174</v>
      </c>
      <c r="B178" s="28" t="s">
        <v>127</v>
      </c>
      <c r="C178" s="12" t="s">
        <v>2234</v>
      </c>
      <c r="D178" s="18">
        <v>1319.3388000000002</v>
      </c>
    </row>
    <row r="179" spans="1:4" ht="30">
      <c r="A179" s="8">
        <v>175</v>
      </c>
      <c r="B179" s="28" t="s">
        <v>128</v>
      </c>
      <c r="C179" s="12" t="s">
        <v>2234</v>
      </c>
      <c r="D179" s="18">
        <v>2960.1489999999994</v>
      </c>
    </row>
    <row r="180" spans="1:4" ht="15">
      <c r="A180" s="8">
        <v>176</v>
      </c>
      <c r="B180" s="28" t="s">
        <v>129</v>
      </c>
      <c r="C180" s="12" t="s">
        <v>2234</v>
      </c>
      <c r="D180" s="18">
        <v>57.166200000000003</v>
      </c>
    </row>
    <row r="181" spans="1:4" ht="15">
      <c r="A181" s="8">
        <v>177</v>
      </c>
      <c r="B181" s="28" t="s">
        <v>130</v>
      </c>
      <c r="C181" s="12" t="s">
        <v>2234</v>
      </c>
      <c r="D181" s="17">
        <v>100.9002</v>
      </c>
    </row>
    <row r="182" spans="1:4" ht="15">
      <c r="A182" s="8">
        <v>178</v>
      </c>
      <c r="B182" s="28" t="s">
        <v>131</v>
      </c>
      <c r="C182" s="12" t="s">
        <v>2234</v>
      </c>
      <c r="D182" s="17">
        <v>80.813599999999994</v>
      </c>
    </row>
    <row r="183" spans="1:4" ht="15">
      <c r="A183" s="8">
        <v>179</v>
      </c>
      <c r="B183" s="28" t="s">
        <v>132</v>
      </c>
      <c r="C183" s="12" t="s">
        <v>2236</v>
      </c>
      <c r="D183" s="18">
        <v>29.137157999999999</v>
      </c>
    </row>
    <row r="184" spans="1:4" ht="30">
      <c r="A184" s="8">
        <v>180</v>
      </c>
      <c r="B184" s="28" t="s">
        <v>133</v>
      </c>
      <c r="C184" s="12" t="s">
        <v>2235</v>
      </c>
      <c r="D184" s="18">
        <v>2443.355</v>
      </c>
    </row>
    <row r="185" spans="1:4" ht="15">
      <c r="A185" s="8">
        <v>181</v>
      </c>
      <c r="B185" s="29" t="s">
        <v>134</v>
      </c>
      <c r="C185" s="12" t="s">
        <v>2240</v>
      </c>
      <c r="D185" s="19">
        <v>48561.93</v>
      </c>
    </row>
    <row r="186" spans="1:4" ht="15">
      <c r="A186" s="8">
        <v>182</v>
      </c>
      <c r="B186" s="28" t="s">
        <v>2207</v>
      </c>
      <c r="C186" s="12" t="s">
        <v>2236</v>
      </c>
      <c r="D186" s="19">
        <f>4886.71+0.29+3000*12+2000*12+600*12</f>
        <v>72087</v>
      </c>
    </row>
    <row r="187" spans="1:4" ht="15">
      <c r="A187" s="8">
        <v>183</v>
      </c>
      <c r="B187" s="28" t="s">
        <v>135</v>
      </c>
      <c r="C187" s="12" t="s">
        <v>2239</v>
      </c>
      <c r="D187" s="18">
        <v>2.7980100000000001</v>
      </c>
    </row>
    <row r="188" spans="1:4" ht="30">
      <c r="A188" s="8">
        <v>184</v>
      </c>
      <c r="B188" s="28" t="s">
        <v>136</v>
      </c>
      <c r="C188" s="12" t="s">
        <v>2236</v>
      </c>
      <c r="D188" s="18">
        <f>492.6024+2224+960+4800</f>
        <v>8476.6023999999998</v>
      </c>
    </row>
    <row r="189" spans="1:4" ht="90">
      <c r="A189" s="8">
        <v>185</v>
      </c>
      <c r="B189" s="28" t="s">
        <v>2258</v>
      </c>
      <c r="C189" s="12" t="s">
        <v>2236</v>
      </c>
      <c r="D189" s="19">
        <f>92+6637</f>
        <v>6729</v>
      </c>
    </row>
    <row r="190" spans="1:4" ht="30">
      <c r="A190" s="8">
        <v>186</v>
      </c>
      <c r="B190" s="28" t="s">
        <v>137</v>
      </c>
      <c r="C190" s="12" t="s">
        <v>2237</v>
      </c>
      <c r="D190" s="18">
        <f>35.7863+125.514+101.967</f>
        <v>263.26729999999998</v>
      </c>
    </row>
    <row r="191" spans="1:4" ht="30">
      <c r="A191" s="8">
        <v>187</v>
      </c>
      <c r="B191" s="28" t="s">
        <v>138</v>
      </c>
      <c r="C191" s="12" t="s">
        <v>2237</v>
      </c>
      <c r="D191" s="18">
        <f>76.1165954+103</f>
        <v>179.11659539999999</v>
      </c>
    </row>
    <row r="192" spans="1:4" ht="30">
      <c r="A192" s="8">
        <v>188</v>
      </c>
      <c r="B192" s="9" t="s">
        <v>163</v>
      </c>
      <c r="C192" s="12" t="s">
        <v>2237</v>
      </c>
      <c r="D192" s="17">
        <v>223.49526</v>
      </c>
    </row>
    <row r="193" spans="1:4" ht="30">
      <c r="A193" s="8">
        <v>189</v>
      </c>
      <c r="B193" s="9" t="s">
        <v>164</v>
      </c>
      <c r="C193" s="12" t="s">
        <v>2237</v>
      </c>
      <c r="D193" s="17">
        <v>49.83108</v>
      </c>
    </row>
    <row r="194" spans="1:4" ht="30">
      <c r="A194" s="8">
        <v>190</v>
      </c>
      <c r="B194" s="9" t="s">
        <v>2206</v>
      </c>
      <c r="C194" s="12" t="s">
        <v>2237</v>
      </c>
      <c r="D194" s="17">
        <v>838.2</v>
      </c>
    </row>
    <row r="195" spans="1:4" ht="15">
      <c r="A195" s="8">
        <v>191</v>
      </c>
      <c r="B195" s="28" t="s">
        <v>139</v>
      </c>
      <c r="C195" s="12" t="s">
        <v>2241</v>
      </c>
      <c r="D195" s="18">
        <v>90</v>
      </c>
    </row>
    <row r="196" spans="1:4" ht="75">
      <c r="A196" s="8">
        <v>192</v>
      </c>
      <c r="B196" s="28" t="s">
        <v>140</v>
      </c>
      <c r="C196" s="12" t="s">
        <v>2234</v>
      </c>
      <c r="D196" s="18">
        <f>1106.8377523+1585.1</f>
        <v>2691.9377522999998</v>
      </c>
    </row>
    <row r="197" spans="1:4" ht="30">
      <c r="A197" s="8">
        <v>193</v>
      </c>
      <c r="B197" s="28" t="s">
        <v>141</v>
      </c>
      <c r="C197" s="12" t="s">
        <v>2235</v>
      </c>
      <c r="D197" s="18">
        <f>72141.5*5</f>
        <v>360707.5</v>
      </c>
    </row>
    <row r="198" spans="1:4" ht="45">
      <c r="A198" s="8">
        <v>194</v>
      </c>
      <c r="B198" s="28" t="s">
        <v>142</v>
      </c>
      <c r="C198" s="12" t="s">
        <v>2235</v>
      </c>
      <c r="D198" s="18">
        <f>2686.8441*6</f>
        <v>16121.064599999998</v>
      </c>
    </row>
    <row r="199" spans="1:4" ht="15">
      <c r="A199" s="8">
        <v>195</v>
      </c>
      <c r="B199" s="28" t="s">
        <v>143</v>
      </c>
      <c r="C199" s="12" t="s">
        <v>2236</v>
      </c>
      <c r="D199" s="19">
        <v>3407.28</v>
      </c>
    </row>
    <row r="200" spans="1:4" ht="15">
      <c r="A200" s="8">
        <v>196</v>
      </c>
      <c r="B200" s="9" t="s">
        <v>144</v>
      </c>
      <c r="C200" s="12" t="s">
        <v>2234</v>
      </c>
      <c r="D200" s="17">
        <f>37.1134295+30+110</f>
        <v>177.1134295</v>
      </c>
    </row>
    <row r="201" spans="1:4" ht="30">
      <c r="A201" s="8">
        <v>197</v>
      </c>
      <c r="B201" s="9" t="s">
        <v>145</v>
      </c>
      <c r="C201" s="12" t="s">
        <v>2234</v>
      </c>
      <c r="D201" s="17">
        <v>194.00810800000002</v>
      </c>
    </row>
    <row r="202" spans="1:4" ht="45">
      <c r="A202" s="8">
        <v>198</v>
      </c>
      <c r="B202" s="9" t="s">
        <v>147</v>
      </c>
      <c r="C202" s="12" t="s">
        <v>2234</v>
      </c>
      <c r="D202" s="17">
        <v>1504.0495805999999</v>
      </c>
    </row>
    <row r="203" spans="1:4" ht="15">
      <c r="A203" s="8">
        <v>199</v>
      </c>
      <c r="B203" s="27" t="s">
        <v>2218</v>
      </c>
      <c r="C203" s="12" t="s">
        <v>2234</v>
      </c>
      <c r="D203" s="15">
        <f>2402.11+4522.6</f>
        <v>6924.7100000000009</v>
      </c>
    </row>
    <row r="204" spans="1:4" ht="45">
      <c r="A204" s="8">
        <v>200</v>
      </c>
      <c r="B204" s="9" t="s">
        <v>146</v>
      </c>
      <c r="C204" s="12" t="s">
        <v>2234</v>
      </c>
      <c r="D204" s="15">
        <f>4493.02+10003.3+154.6+2145.6</f>
        <v>16796.52</v>
      </c>
    </row>
    <row r="205" spans="1:4" ht="15">
      <c r="A205" s="8">
        <v>201</v>
      </c>
      <c r="B205" s="27" t="s">
        <v>2219</v>
      </c>
      <c r="C205" s="12" t="s">
        <v>2234</v>
      </c>
      <c r="D205" s="15">
        <f>104+187.3</f>
        <v>291.3</v>
      </c>
    </row>
    <row r="206" spans="1:4" ht="15">
      <c r="A206" s="8">
        <v>202</v>
      </c>
      <c r="B206" s="27" t="s">
        <v>2215</v>
      </c>
      <c r="C206" s="12" t="s">
        <v>2237</v>
      </c>
      <c r="D206" s="15">
        <v>108</v>
      </c>
    </row>
    <row r="207" spans="1:4" ht="15">
      <c r="A207" s="8">
        <v>203</v>
      </c>
      <c r="B207" s="27" t="s">
        <v>2216</v>
      </c>
      <c r="C207" s="12" t="s">
        <v>2237</v>
      </c>
      <c r="D207" s="15">
        <v>460</v>
      </c>
    </row>
    <row r="208" spans="1:4" ht="15">
      <c r="A208" s="8">
        <v>204</v>
      </c>
      <c r="B208" s="27" t="s">
        <v>2217</v>
      </c>
      <c r="C208" s="12" t="s">
        <v>2237</v>
      </c>
      <c r="D208" s="15">
        <v>65</v>
      </c>
    </row>
    <row r="209" spans="1:4" ht="45">
      <c r="A209" s="8">
        <v>205</v>
      </c>
      <c r="B209" s="9" t="s">
        <v>148</v>
      </c>
      <c r="C209" s="12" t="s">
        <v>2234</v>
      </c>
      <c r="D209" s="17">
        <v>7261.9056999999993</v>
      </c>
    </row>
    <row r="210" spans="1:4" ht="15">
      <c r="A210" s="8">
        <v>206</v>
      </c>
      <c r="B210" s="9" t="s">
        <v>149</v>
      </c>
      <c r="C210" s="12" t="s">
        <v>2234</v>
      </c>
      <c r="D210" s="17">
        <v>144.70218</v>
      </c>
    </row>
    <row r="211" spans="1:4" ht="15">
      <c r="A211" s="8">
        <v>207</v>
      </c>
      <c r="B211" s="9" t="s">
        <v>150</v>
      </c>
      <c r="C211" s="12" t="s">
        <v>2234</v>
      </c>
      <c r="D211" s="17">
        <v>2291.1178500000001</v>
      </c>
    </row>
    <row r="212" spans="1:4" ht="30">
      <c r="A212" s="8">
        <v>208</v>
      </c>
      <c r="B212" s="23" t="s">
        <v>2229</v>
      </c>
      <c r="C212" s="12" t="s">
        <v>2234</v>
      </c>
      <c r="D212" s="17">
        <v>2772.5</v>
      </c>
    </row>
    <row r="213" spans="1:4" ht="15">
      <c r="A213" s="8">
        <v>209</v>
      </c>
      <c r="B213" s="30" t="s">
        <v>2230</v>
      </c>
      <c r="C213" s="12" t="s">
        <v>2234</v>
      </c>
      <c r="D213" s="17">
        <v>269.78917560000002</v>
      </c>
    </row>
    <row r="214" spans="1:4" ht="15">
      <c r="A214" s="8">
        <v>210</v>
      </c>
      <c r="B214" s="9" t="s">
        <v>151</v>
      </c>
      <c r="C214" s="12" t="s">
        <v>2234</v>
      </c>
      <c r="D214" s="17">
        <v>803.90100000000007</v>
      </c>
    </row>
    <row r="215" spans="1:4" ht="30">
      <c r="A215" s="8">
        <v>211</v>
      </c>
      <c r="B215" s="9" t="s">
        <v>152</v>
      </c>
      <c r="C215" s="12" t="s">
        <v>2242</v>
      </c>
      <c r="D215" s="17">
        <v>40.195049999999995</v>
      </c>
    </row>
    <row r="216" spans="1:4" ht="45">
      <c r="A216" s="8">
        <v>212</v>
      </c>
      <c r="B216" s="9" t="s">
        <v>2231</v>
      </c>
      <c r="C216" s="12" t="s">
        <v>2235</v>
      </c>
      <c r="D216" s="17">
        <v>2009.7524999999998</v>
      </c>
    </row>
    <row r="217" spans="1:4" ht="15">
      <c r="A217" s="8">
        <v>213</v>
      </c>
      <c r="B217" s="9" t="s">
        <v>153</v>
      </c>
      <c r="C217" s="12" t="s">
        <v>2243</v>
      </c>
      <c r="D217" s="17">
        <v>4823.4059999999999</v>
      </c>
    </row>
    <row r="218" spans="1:4" ht="15">
      <c r="A218" s="8">
        <v>214</v>
      </c>
      <c r="B218" s="9" t="s">
        <v>154</v>
      </c>
      <c r="C218" s="12" t="s">
        <v>2243</v>
      </c>
      <c r="D218" s="17">
        <v>99147.79</v>
      </c>
    </row>
    <row r="219" spans="1:4" ht="15">
      <c r="A219" s="8">
        <v>215</v>
      </c>
      <c r="B219" s="9" t="s">
        <v>155</v>
      </c>
      <c r="C219" s="12" t="s">
        <v>2236</v>
      </c>
      <c r="D219" s="17">
        <v>160.78019999999998</v>
      </c>
    </row>
    <row r="220" spans="1:4" ht="30">
      <c r="A220" s="8">
        <v>216</v>
      </c>
      <c r="B220" s="9" t="s">
        <v>2232</v>
      </c>
      <c r="C220" s="12" t="s">
        <v>2234</v>
      </c>
      <c r="D220" s="17">
        <v>2532.0949999999998</v>
      </c>
    </row>
    <row r="221" spans="1:4" ht="15">
      <c r="A221" s="8">
        <v>217</v>
      </c>
      <c r="B221" s="9" t="s">
        <v>156</v>
      </c>
      <c r="C221" s="12" t="s">
        <v>2234</v>
      </c>
      <c r="D221" s="17">
        <v>787.93457999999987</v>
      </c>
    </row>
    <row r="222" spans="1:4" ht="30">
      <c r="A222" s="8">
        <v>218</v>
      </c>
      <c r="B222" s="9" t="s">
        <v>157</v>
      </c>
      <c r="C222" s="12" t="s">
        <v>2234</v>
      </c>
      <c r="D222" s="17">
        <v>80.39009999999999</v>
      </c>
    </row>
    <row r="223" spans="1:4" ht="45">
      <c r="A223" s="8">
        <v>219</v>
      </c>
      <c r="B223" s="9" t="s">
        <v>359</v>
      </c>
      <c r="C223" s="12" t="s">
        <v>2234</v>
      </c>
      <c r="D223" s="17">
        <v>40.195049999999995</v>
      </c>
    </row>
    <row r="224" spans="1:4" ht="30">
      <c r="A224" s="8">
        <v>220</v>
      </c>
      <c r="B224" s="9" t="s">
        <v>158</v>
      </c>
      <c r="C224" s="12" t="s">
        <v>2234</v>
      </c>
      <c r="D224" s="17">
        <v>696.71420000000001</v>
      </c>
    </row>
    <row r="225" spans="1:5" ht="45">
      <c r="A225" s="8">
        <v>221</v>
      </c>
      <c r="B225" s="9" t="s">
        <v>159</v>
      </c>
      <c r="C225" s="12" t="s">
        <v>2234</v>
      </c>
      <c r="D225" s="17">
        <v>77.710430000000002</v>
      </c>
    </row>
    <row r="226" spans="1:5" ht="30">
      <c r="A226" s="8">
        <v>222</v>
      </c>
      <c r="B226" s="9" t="s">
        <v>160</v>
      </c>
      <c r="C226" s="12" t="s">
        <v>2239</v>
      </c>
      <c r="D226" s="17">
        <v>3.751538</v>
      </c>
    </row>
    <row r="227" spans="1:5" s="7" customFormat="1" ht="15">
      <c r="A227" s="8">
        <v>223</v>
      </c>
      <c r="B227" s="9" t="s">
        <v>161</v>
      </c>
      <c r="C227" s="12" t="s">
        <v>2234</v>
      </c>
      <c r="D227" s="17">
        <f>12.7552292+31.5+20</f>
        <v>64.255229200000002</v>
      </c>
      <c r="E227" s="10"/>
    </row>
    <row r="228" spans="1:5" ht="15">
      <c r="A228" s="8">
        <v>224</v>
      </c>
      <c r="B228" s="9" t="s">
        <v>162</v>
      </c>
      <c r="C228" s="12" t="s">
        <v>2237</v>
      </c>
      <c r="D228" s="17">
        <v>54</v>
      </c>
    </row>
    <row r="229" spans="1:5" ht="15">
      <c r="A229" s="8">
        <v>225</v>
      </c>
      <c r="B229" s="9" t="s">
        <v>165</v>
      </c>
      <c r="C229" s="12" t="s">
        <v>2236</v>
      </c>
      <c r="D229" s="17">
        <f>348+3200</f>
        <v>3548</v>
      </c>
    </row>
    <row r="230" spans="1:5" ht="15">
      <c r="A230" s="8">
        <v>226</v>
      </c>
      <c r="B230" s="9" t="s">
        <v>166</v>
      </c>
      <c r="C230" s="12" t="s">
        <v>2236</v>
      </c>
      <c r="D230" s="15">
        <v>535.93399999999997</v>
      </c>
    </row>
    <row r="231" spans="1:5" ht="45">
      <c r="A231" s="8">
        <v>227</v>
      </c>
      <c r="B231" s="9" t="s">
        <v>167</v>
      </c>
      <c r="C231" s="12" t="s">
        <v>2236</v>
      </c>
      <c r="D231" s="17">
        <v>267.96699999999998</v>
      </c>
    </row>
    <row r="232" spans="1:5" ht="15">
      <c r="A232" s="8">
        <v>228</v>
      </c>
      <c r="B232" s="9" t="s">
        <v>168</v>
      </c>
      <c r="C232" s="12" t="s">
        <v>2236</v>
      </c>
      <c r="D232" s="17">
        <v>74441.232600000003</v>
      </c>
    </row>
    <row r="233" spans="1:5" ht="15">
      <c r="A233" s="8">
        <v>229</v>
      </c>
      <c r="B233" s="9" t="s">
        <v>169</v>
      </c>
      <c r="C233" s="12" t="s">
        <v>2236</v>
      </c>
      <c r="D233" s="17">
        <v>29771.133700000002</v>
      </c>
    </row>
    <row r="234" spans="1:5" ht="15">
      <c r="A234" s="8">
        <v>230</v>
      </c>
      <c r="B234" s="9" t="s">
        <v>170</v>
      </c>
      <c r="C234" s="12" t="s">
        <v>2236</v>
      </c>
      <c r="D234" s="17">
        <v>14898.965199999999</v>
      </c>
    </row>
    <row r="235" spans="1:5" ht="15">
      <c r="A235" s="8">
        <v>231</v>
      </c>
      <c r="B235" s="9" t="s">
        <v>171</v>
      </c>
      <c r="C235" s="12" t="s">
        <v>2236</v>
      </c>
      <c r="D235" s="17">
        <v>2947.6369999999997</v>
      </c>
    </row>
    <row r="236" spans="1:5" ht="30">
      <c r="A236" s="8">
        <v>232</v>
      </c>
      <c r="B236" s="9" t="s">
        <v>172</v>
      </c>
      <c r="C236" s="12" t="s">
        <v>2234</v>
      </c>
      <c r="D236" s="17">
        <v>254.56864999999999</v>
      </c>
    </row>
    <row r="237" spans="1:5" ht="30">
      <c r="A237" s="8">
        <v>233</v>
      </c>
      <c r="B237" s="9" t="s">
        <v>173</v>
      </c>
      <c r="C237" s="12" t="s">
        <v>2234</v>
      </c>
      <c r="D237" s="17">
        <v>468.94225</v>
      </c>
    </row>
    <row r="238" spans="1:5" ht="15">
      <c r="A238" s="8">
        <v>234</v>
      </c>
      <c r="B238" s="9" t="s">
        <v>2224</v>
      </c>
      <c r="C238" s="12" t="s">
        <v>2239</v>
      </c>
      <c r="D238" s="17">
        <v>16000</v>
      </c>
    </row>
    <row r="239" spans="1:5" ht="15">
      <c r="A239" s="8">
        <v>235</v>
      </c>
      <c r="B239" s="9" t="s">
        <v>2225</v>
      </c>
      <c r="C239" s="12" t="s">
        <v>2239</v>
      </c>
      <c r="D239" s="17">
        <v>295300</v>
      </c>
    </row>
    <row r="240" spans="1:5" ht="15">
      <c r="A240" s="8">
        <v>236</v>
      </c>
      <c r="B240" s="23" t="s">
        <v>174</v>
      </c>
      <c r="C240" s="12" t="s">
        <v>2236</v>
      </c>
      <c r="D240" s="15">
        <f>1550*12</f>
        <v>18600</v>
      </c>
    </row>
    <row r="241" spans="1:4" ht="15">
      <c r="A241" s="8">
        <v>237</v>
      </c>
      <c r="B241" s="23" t="s">
        <v>175</v>
      </c>
      <c r="C241" s="12" t="s">
        <v>2236</v>
      </c>
      <c r="D241" s="15">
        <v>665</v>
      </c>
    </row>
    <row r="242" spans="1:4" ht="15">
      <c r="A242" s="8">
        <v>238</v>
      </c>
      <c r="B242" s="23" t="s">
        <v>176</v>
      </c>
      <c r="C242" s="12" t="s">
        <v>2236</v>
      </c>
      <c r="D242" s="15">
        <v>1</v>
      </c>
    </row>
    <row r="243" spans="1:4" ht="15">
      <c r="A243" s="8">
        <v>239</v>
      </c>
      <c r="B243" s="23" t="s">
        <v>177</v>
      </c>
      <c r="C243" s="12" t="s">
        <v>2236</v>
      </c>
      <c r="D243" s="15" t="s">
        <v>178</v>
      </c>
    </row>
    <row r="244" spans="1:4" ht="15">
      <c r="A244" s="8">
        <v>240</v>
      </c>
      <c r="B244" s="23" t="s">
        <v>179</v>
      </c>
      <c r="C244" s="12" t="s">
        <v>2236</v>
      </c>
      <c r="D244" s="15">
        <v>165</v>
      </c>
    </row>
    <row r="245" spans="1:4" ht="15">
      <c r="A245" s="8">
        <v>241</v>
      </c>
      <c r="B245" s="23" t="s">
        <v>180</v>
      </c>
      <c r="C245" s="12" t="s">
        <v>2236</v>
      </c>
      <c r="D245" s="15">
        <v>720</v>
      </c>
    </row>
    <row r="246" spans="1:4" ht="15">
      <c r="A246" s="8">
        <v>242</v>
      </c>
      <c r="B246" s="23" t="s">
        <v>181</v>
      </c>
      <c r="C246" s="12" t="s">
        <v>2236</v>
      </c>
      <c r="D246" s="15">
        <v>1</v>
      </c>
    </row>
    <row r="247" spans="1:4" ht="15">
      <c r="A247" s="8">
        <v>243</v>
      </c>
      <c r="B247" s="23" t="s">
        <v>182</v>
      </c>
      <c r="C247" s="12" t="s">
        <v>2236</v>
      </c>
      <c r="D247" s="15">
        <v>35</v>
      </c>
    </row>
    <row r="248" spans="1:4" ht="15">
      <c r="A248" s="8">
        <v>244</v>
      </c>
      <c r="B248" s="23" t="s">
        <v>183</v>
      </c>
      <c r="C248" s="12" t="s">
        <v>2236</v>
      </c>
      <c r="D248" s="15">
        <v>81</v>
      </c>
    </row>
    <row r="249" spans="1:4" ht="15">
      <c r="A249" s="8">
        <v>245</v>
      </c>
      <c r="B249" s="23" t="s">
        <v>184</v>
      </c>
      <c r="C249" s="12" t="s">
        <v>2236</v>
      </c>
      <c r="D249" s="15">
        <v>10</v>
      </c>
    </row>
    <row r="250" spans="1:4" ht="15">
      <c r="A250" s="8">
        <v>246</v>
      </c>
      <c r="B250" s="23" t="s">
        <v>185</v>
      </c>
      <c r="C250" s="12" t="s">
        <v>2236</v>
      </c>
      <c r="D250" s="15">
        <v>5</v>
      </c>
    </row>
    <row r="251" spans="1:4" ht="15">
      <c r="A251" s="8">
        <v>247</v>
      </c>
      <c r="B251" s="23" t="s">
        <v>186</v>
      </c>
      <c r="C251" s="12" t="s">
        <v>2236</v>
      </c>
      <c r="D251" s="15">
        <v>17</v>
      </c>
    </row>
    <row r="252" spans="1:4" ht="15">
      <c r="A252" s="8">
        <v>248</v>
      </c>
      <c r="B252" s="23" t="s">
        <v>187</v>
      </c>
      <c r="C252" s="12" t="s">
        <v>2236</v>
      </c>
      <c r="D252" s="15">
        <v>1</v>
      </c>
    </row>
    <row r="253" spans="1:4" ht="15">
      <c r="A253" s="8">
        <v>249</v>
      </c>
      <c r="B253" s="23" t="s">
        <v>188</v>
      </c>
      <c r="C253" s="12" t="s">
        <v>2236</v>
      </c>
      <c r="D253" s="15">
        <v>3</v>
      </c>
    </row>
    <row r="254" spans="1:4" ht="15">
      <c r="A254" s="8">
        <v>250</v>
      </c>
      <c r="B254" s="23" t="s">
        <v>189</v>
      </c>
      <c r="C254" s="12" t="s">
        <v>2236</v>
      </c>
      <c r="D254" s="15">
        <v>1</v>
      </c>
    </row>
    <row r="255" spans="1:4" ht="15">
      <c r="A255" s="8">
        <v>251</v>
      </c>
      <c r="B255" s="23" t="s">
        <v>190</v>
      </c>
      <c r="C255" s="12" t="s">
        <v>2236</v>
      </c>
      <c r="D255" s="15">
        <v>161</v>
      </c>
    </row>
    <row r="256" spans="1:4" ht="15">
      <c r="A256" s="8">
        <v>252</v>
      </c>
      <c r="B256" s="23" t="s">
        <v>191</v>
      </c>
      <c r="C256" s="12" t="s">
        <v>2236</v>
      </c>
      <c r="D256" s="15">
        <v>53</v>
      </c>
    </row>
    <row r="257" spans="1:4" ht="15">
      <c r="A257" s="8">
        <v>253</v>
      </c>
      <c r="B257" s="23" t="s">
        <v>192</v>
      </c>
      <c r="C257" s="12" t="s">
        <v>2236</v>
      </c>
      <c r="D257" s="15">
        <v>8</v>
      </c>
    </row>
    <row r="258" spans="1:4" ht="15">
      <c r="A258" s="8">
        <v>254</v>
      </c>
      <c r="B258" s="23" t="s">
        <v>193</v>
      </c>
      <c r="C258" s="12" t="s">
        <v>2236</v>
      </c>
      <c r="D258" s="15">
        <v>5745</v>
      </c>
    </row>
    <row r="259" spans="1:4" ht="15">
      <c r="A259" s="8">
        <v>255</v>
      </c>
      <c r="B259" s="23" t="s">
        <v>194</v>
      </c>
      <c r="C259" s="12" t="s">
        <v>2236</v>
      </c>
      <c r="D259" s="15">
        <v>85</v>
      </c>
    </row>
    <row r="260" spans="1:4" ht="15">
      <c r="A260" s="8">
        <v>256</v>
      </c>
      <c r="B260" s="23" t="s">
        <v>195</v>
      </c>
      <c r="C260" s="12" t="s">
        <v>2236</v>
      </c>
      <c r="D260" s="15">
        <v>9</v>
      </c>
    </row>
    <row r="261" spans="1:4" ht="15">
      <c r="A261" s="8">
        <v>257</v>
      </c>
      <c r="B261" s="23" t="s">
        <v>196</v>
      </c>
      <c r="C261" s="12" t="s">
        <v>2236</v>
      </c>
      <c r="D261" s="15">
        <v>37</v>
      </c>
    </row>
    <row r="262" spans="1:4" ht="15">
      <c r="A262" s="8">
        <v>258</v>
      </c>
      <c r="B262" s="23" t="s">
        <v>197</v>
      </c>
      <c r="C262" s="12" t="s">
        <v>2236</v>
      </c>
      <c r="D262" s="15">
        <v>4</v>
      </c>
    </row>
    <row r="263" spans="1:4" ht="15">
      <c r="A263" s="8">
        <v>259</v>
      </c>
      <c r="B263" s="23" t="s">
        <v>198</v>
      </c>
      <c r="C263" s="12" t="s">
        <v>2236</v>
      </c>
      <c r="D263" s="15">
        <v>77</v>
      </c>
    </row>
    <row r="264" spans="1:4" ht="15">
      <c r="A264" s="8">
        <v>260</v>
      </c>
      <c r="B264" s="23" t="s">
        <v>199</v>
      </c>
      <c r="C264" s="12" t="s">
        <v>2236</v>
      </c>
      <c r="D264" s="15">
        <v>53</v>
      </c>
    </row>
    <row r="265" spans="1:4" ht="15">
      <c r="A265" s="8">
        <v>261</v>
      </c>
      <c r="B265" s="23" t="s">
        <v>200</v>
      </c>
      <c r="C265" s="12" t="s">
        <v>2236</v>
      </c>
      <c r="D265" s="15">
        <v>2924</v>
      </c>
    </row>
    <row r="266" spans="1:4" ht="15">
      <c r="A266" s="8">
        <v>262</v>
      </c>
      <c r="B266" s="23" t="s">
        <v>201</v>
      </c>
      <c r="C266" s="12" t="s">
        <v>2236</v>
      </c>
      <c r="D266" s="15">
        <v>9861</v>
      </c>
    </row>
    <row r="267" spans="1:4" ht="15">
      <c r="A267" s="8">
        <v>263</v>
      </c>
      <c r="B267" s="23" t="s">
        <v>202</v>
      </c>
      <c r="C267" s="12" t="s">
        <v>2236</v>
      </c>
      <c r="D267" s="15">
        <v>122</v>
      </c>
    </row>
    <row r="268" spans="1:4" ht="15">
      <c r="A268" s="8">
        <v>264</v>
      </c>
      <c r="B268" s="23" t="s">
        <v>203</v>
      </c>
      <c r="C268" s="12" t="s">
        <v>2236</v>
      </c>
      <c r="D268" s="15">
        <v>24</v>
      </c>
    </row>
    <row r="269" spans="1:4" ht="15">
      <c r="A269" s="8">
        <v>265</v>
      </c>
      <c r="B269" s="23" t="s">
        <v>204</v>
      </c>
      <c r="C269" s="12" t="s">
        <v>2244</v>
      </c>
      <c r="D269" s="15">
        <v>938</v>
      </c>
    </row>
    <row r="270" spans="1:4" ht="15">
      <c r="A270" s="8">
        <v>266</v>
      </c>
      <c r="B270" s="23" t="s">
        <v>205</v>
      </c>
      <c r="C270" s="12" t="s">
        <v>2244</v>
      </c>
      <c r="D270" s="15">
        <v>136</v>
      </c>
    </row>
    <row r="271" spans="1:4" ht="15">
      <c r="A271" s="8">
        <v>267</v>
      </c>
      <c r="B271" s="23" t="s">
        <v>206</v>
      </c>
      <c r="C271" s="12" t="s">
        <v>2244</v>
      </c>
      <c r="D271" s="15">
        <v>4</v>
      </c>
    </row>
    <row r="272" spans="1:4" ht="15">
      <c r="A272" s="8">
        <v>268</v>
      </c>
      <c r="B272" s="23" t="s">
        <v>207</v>
      </c>
      <c r="C272" s="12" t="s">
        <v>2244</v>
      </c>
      <c r="D272" s="15">
        <v>38</v>
      </c>
    </row>
    <row r="273" spans="1:4" ht="15">
      <c r="A273" s="8">
        <v>269</v>
      </c>
      <c r="B273" s="23" t="s">
        <v>208</v>
      </c>
      <c r="C273" s="12" t="s">
        <v>2244</v>
      </c>
      <c r="D273" s="15">
        <v>12</v>
      </c>
    </row>
    <row r="274" spans="1:4" ht="15">
      <c r="A274" s="8">
        <v>270</v>
      </c>
      <c r="B274" s="23" t="s">
        <v>209</v>
      </c>
      <c r="C274" s="12" t="s">
        <v>2244</v>
      </c>
      <c r="D274" s="15">
        <v>5</v>
      </c>
    </row>
    <row r="275" spans="1:4" ht="15">
      <c r="A275" s="8">
        <v>271</v>
      </c>
      <c r="B275" s="23" t="s">
        <v>210</v>
      </c>
      <c r="C275" s="12" t="s">
        <v>2244</v>
      </c>
      <c r="D275" s="15">
        <v>34</v>
      </c>
    </row>
    <row r="276" spans="1:4" ht="15">
      <c r="A276" s="8">
        <v>272</v>
      </c>
      <c r="B276" s="23" t="s">
        <v>211</v>
      </c>
      <c r="C276" s="12" t="s">
        <v>2244</v>
      </c>
      <c r="D276" s="15">
        <v>2</v>
      </c>
    </row>
    <row r="277" spans="1:4" ht="15">
      <c r="A277" s="8">
        <v>273</v>
      </c>
      <c r="B277" s="23" t="s">
        <v>212</v>
      </c>
      <c r="C277" s="12" t="s">
        <v>2244</v>
      </c>
      <c r="D277" s="15">
        <v>3</v>
      </c>
    </row>
    <row r="278" spans="1:4" ht="15">
      <c r="A278" s="8">
        <v>274</v>
      </c>
      <c r="B278" s="23" t="s">
        <v>213</v>
      </c>
      <c r="C278" s="12" t="s">
        <v>2244</v>
      </c>
      <c r="D278" s="15">
        <v>5</v>
      </c>
    </row>
    <row r="279" spans="1:4" ht="15">
      <c r="A279" s="8">
        <v>275</v>
      </c>
      <c r="B279" s="23" t="s">
        <v>214</v>
      </c>
      <c r="C279" s="12" t="s">
        <v>2244</v>
      </c>
      <c r="D279" s="15">
        <v>52</v>
      </c>
    </row>
    <row r="280" spans="1:4" ht="15">
      <c r="A280" s="8">
        <v>276</v>
      </c>
      <c r="B280" s="23" t="s">
        <v>215</v>
      </c>
      <c r="C280" s="12" t="s">
        <v>2244</v>
      </c>
      <c r="D280" s="15">
        <v>9</v>
      </c>
    </row>
    <row r="281" spans="1:4" ht="15">
      <c r="A281" s="8">
        <v>277</v>
      </c>
      <c r="B281" s="23" t="s">
        <v>216</v>
      </c>
      <c r="C281" s="12" t="s">
        <v>2244</v>
      </c>
      <c r="D281" s="15">
        <v>1</v>
      </c>
    </row>
    <row r="282" spans="1:4" ht="15">
      <c r="A282" s="8">
        <v>278</v>
      </c>
      <c r="B282" s="23" t="s">
        <v>217</v>
      </c>
      <c r="C282" s="12" t="s">
        <v>2244</v>
      </c>
      <c r="D282" s="15">
        <v>7</v>
      </c>
    </row>
    <row r="283" spans="1:4" ht="15">
      <c r="A283" s="8">
        <v>279</v>
      </c>
      <c r="B283" s="23" t="s">
        <v>218</v>
      </c>
      <c r="C283" s="12" t="s">
        <v>2244</v>
      </c>
      <c r="D283" s="15">
        <v>8</v>
      </c>
    </row>
    <row r="284" spans="1:4" ht="15">
      <c r="A284" s="8">
        <v>280</v>
      </c>
      <c r="B284" s="23" t="s">
        <v>219</v>
      </c>
      <c r="C284" s="12" t="s">
        <v>2244</v>
      </c>
      <c r="D284" s="15">
        <v>3</v>
      </c>
    </row>
    <row r="285" spans="1:4" ht="15">
      <c r="A285" s="8">
        <v>281</v>
      </c>
      <c r="B285" s="23" t="s">
        <v>220</v>
      </c>
      <c r="C285" s="12" t="s">
        <v>2244</v>
      </c>
      <c r="D285" s="15">
        <v>15</v>
      </c>
    </row>
    <row r="286" spans="1:4" ht="15">
      <c r="A286" s="8">
        <v>282</v>
      </c>
      <c r="B286" s="23" t="s">
        <v>221</v>
      </c>
      <c r="C286" s="12" t="s">
        <v>2236</v>
      </c>
      <c r="D286" s="15">
        <v>181</v>
      </c>
    </row>
    <row r="287" spans="1:4" ht="15">
      <c r="A287" s="8">
        <v>283</v>
      </c>
      <c r="B287" s="23" t="s">
        <v>222</v>
      </c>
      <c r="C287" s="12" t="s">
        <v>2236</v>
      </c>
      <c r="D287" s="15">
        <v>1</v>
      </c>
    </row>
    <row r="288" spans="1:4" ht="15">
      <c r="A288" s="8">
        <v>284</v>
      </c>
      <c r="B288" s="23" t="s">
        <v>223</v>
      </c>
      <c r="C288" s="12" t="s">
        <v>2236</v>
      </c>
      <c r="D288" s="15">
        <v>5</v>
      </c>
    </row>
    <row r="289" spans="1:4" ht="15">
      <c r="A289" s="8">
        <v>285</v>
      </c>
      <c r="B289" s="23" t="s">
        <v>224</v>
      </c>
      <c r="C289" s="12" t="s">
        <v>2236</v>
      </c>
      <c r="D289" s="15">
        <v>3</v>
      </c>
    </row>
    <row r="290" spans="1:4" ht="15">
      <c r="A290" s="8">
        <v>286</v>
      </c>
      <c r="B290" s="23" t="s">
        <v>225</v>
      </c>
      <c r="C290" s="12" t="s">
        <v>2236</v>
      </c>
      <c r="D290" s="15">
        <v>235</v>
      </c>
    </row>
    <row r="291" spans="1:4" ht="15">
      <c r="A291" s="8">
        <v>287</v>
      </c>
      <c r="B291" s="23" t="s">
        <v>226</v>
      </c>
      <c r="C291" s="12" t="s">
        <v>2236</v>
      </c>
      <c r="D291" s="15">
        <v>92</v>
      </c>
    </row>
    <row r="292" spans="1:4" ht="15">
      <c r="A292" s="8">
        <v>288</v>
      </c>
      <c r="B292" s="23" t="s">
        <v>227</v>
      </c>
      <c r="C292" s="12" t="s">
        <v>2236</v>
      </c>
      <c r="D292" s="15">
        <v>8</v>
      </c>
    </row>
    <row r="293" spans="1:4" ht="15">
      <c r="A293" s="8">
        <v>289</v>
      </c>
      <c r="B293" s="23" t="s">
        <v>228</v>
      </c>
      <c r="C293" s="12" t="s">
        <v>2236</v>
      </c>
      <c r="D293" s="15">
        <v>2</v>
      </c>
    </row>
    <row r="294" spans="1:4" ht="15">
      <c r="A294" s="8">
        <v>290</v>
      </c>
      <c r="B294" s="23" t="s">
        <v>229</v>
      </c>
      <c r="C294" s="12" t="s">
        <v>2236</v>
      </c>
      <c r="D294" s="15">
        <v>178</v>
      </c>
    </row>
    <row r="295" spans="1:4" ht="15">
      <c r="A295" s="8">
        <v>291</v>
      </c>
      <c r="B295" s="23" t="s">
        <v>230</v>
      </c>
      <c r="C295" s="12" t="s">
        <v>2236</v>
      </c>
      <c r="D295" s="15">
        <v>17</v>
      </c>
    </row>
    <row r="296" spans="1:4" ht="15">
      <c r="A296" s="8">
        <v>292</v>
      </c>
      <c r="B296" s="23" t="s">
        <v>231</v>
      </c>
      <c r="C296" s="12" t="s">
        <v>2236</v>
      </c>
      <c r="D296" s="15">
        <v>3</v>
      </c>
    </row>
    <row r="297" spans="1:4" ht="15">
      <c r="A297" s="8">
        <v>293</v>
      </c>
      <c r="B297" s="23" t="s">
        <v>232</v>
      </c>
      <c r="C297" s="12" t="s">
        <v>2236</v>
      </c>
      <c r="D297" s="15">
        <v>3</v>
      </c>
    </row>
    <row r="298" spans="1:4" ht="15">
      <c r="A298" s="8">
        <v>294</v>
      </c>
      <c r="B298" s="23" t="s">
        <v>233</v>
      </c>
      <c r="C298" s="12" t="s">
        <v>2236</v>
      </c>
      <c r="D298" s="15">
        <v>5</v>
      </c>
    </row>
    <row r="299" spans="1:4" ht="15">
      <c r="A299" s="8">
        <v>295</v>
      </c>
      <c r="B299" s="23" t="s">
        <v>234</v>
      </c>
      <c r="C299" s="12" t="s">
        <v>2236</v>
      </c>
      <c r="D299" s="15">
        <v>14</v>
      </c>
    </row>
    <row r="300" spans="1:4" ht="15">
      <c r="A300" s="8">
        <v>296</v>
      </c>
      <c r="B300" s="23" t="s">
        <v>235</v>
      </c>
      <c r="C300" s="12" t="s">
        <v>2236</v>
      </c>
      <c r="D300" s="15">
        <v>4</v>
      </c>
    </row>
    <row r="301" spans="1:4" ht="15">
      <c r="A301" s="8">
        <v>297</v>
      </c>
      <c r="B301" s="23" t="s">
        <v>236</v>
      </c>
      <c r="C301" s="12" t="s">
        <v>2236</v>
      </c>
      <c r="D301" s="15">
        <v>4</v>
      </c>
    </row>
    <row r="302" spans="1:4" ht="15">
      <c r="A302" s="8">
        <v>298</v>
      </c>
      <c r="B302" s="23" t="s">
        <v>237</v>
      </c>
      <c r="C302" s="12" t="s">
        <v>2236</v>
      </c>
      <c r="D302" s="15">
        <v>421</v>
      </c>
    </row>
    <row r="303" spans="1:4" ht="15">
      <c r="A303" s="8">
        <v>299</v>
      </c>
      <c r="B303" s="23" t="s">
        <v>238</v>
      </c>
      <c r="C303" s="12" t="s">
        <v>2236</v>
      </c>
      <c r="D303" s="15">
        <v>2</v>
      </c>
    </row>
    <row r="304" spans="1:4" ht="15">
      <c r="A304" s="8">
        <v>300</v>
      </c>
      <c r="B304" s="23" t="s">
        <v>239</v>
      </c>
      <c r="C304" s="12" t="s">
        <v>2236</v>
      </c>
      <c r="D304" s="15">
        <v>3</v>
      </c>
    </row>
    <row r="305" spans="1:4" ht="15">
      <c r="A305" s="8">
        <v>301</v>
      </c>
      <c r="B305" s="23" t="s">
        <v>240</v>
      </c>
      <c r="C305" s="12" t="s">
        <v>2236</v>
      </c>
      <c r="D305" s="15">
        <v>4</v>
      </c>
    </row>
    <row r="306" spans="1:4" ht="15">
      <c r="A306" s="8">
        <v>302</v>
      </c>
      <c r="B306" s="23" t="s">
        <v>241</v>
      </c>
      <c r="C306" s="12" t="s">
        <v>2236</v>
      </c>
      <c r="D306" s="15">
        <v>15</v>
      </c>
    </row>
    <row r="307" spans="1:4" ht="15">
      <c r="A307" s="8">
        <v>303</v>
      </c>
      <c r="B307" s="23" t="s">
        <v>242</v>
      </c>
      <c r="C307" s="12" t="s">
        <v>2236</v>
      </c>
      <c r="D307" s="15">
        <v>92</v>
      </c>
    </row>
    <row r="308" spans="1:4" ht="15">
      <c r="A308" s="8">
        <v>304</v>
      </c>
      <c r="B308" s="23" t="s">
        <v>243</v>
      </c>
      <c r="C308" s="12" t="s">
        <v>2236</v>
      </c>
      <c r="D308" s="15">
        <v>2</v>
      </c>
    </row>
    <row r="309" spans="1:4" ht="15">
      <c r="A309" s="8">
        <v>305</v>
      </c>
      <c r="B309" s="23" t="s">
        <v>244</v>
      </c>
      <c r="C309" s="12" t="s">
        <v>2236</v>
      </c>
      <c r="D309" s="15">
        <v>12</v>
      </c>
    </row>
    <row r="310" spans="1:4" ht="15">
      <c r="A310" s="8">
        <v>306</v>
      </c>
      <c r="B310" s="23" t="s">
        <v>245</v>
      </c>
      <c r="C310" s="12" t="s">
        <v>2236</v>
      </c>
      <c r="D310" s="15">
        <v>9</v>
      </c>
    </row>
    <row r="311" spans="1:4" ht="15">
      <c r="A311" s="8">
        <v>307</v>
      </c>
      <c r="B311" s="23" t="s">
        <v>246</v>
      </c>
      <c r="C311" s="12" t="s">
        <v>2236</v>
      </c>
      <c r="D311" s="15">
        <v>17</v>
      </c>
    </row>
    <row r="312" spans="1:4" ht="15">
      <c r="A312" s="8">
        <v>308</v>
      </c>
      <c r="B312" s="23" t="s">
        <v>247</v>
      </c>
      <c r="C312" s="12" t="s">
        <v>2236</v>
      </c>
      <c r="D312" s="15">
        <v>12</v>
      </c>
    </row>
    <row r="313" spans="1:4" ht="15">
      <c r="A313" s="8">
        <v>309</v>
      </c>
      <c r="B313" s="23" t="s">
        <v>248</v>
      </c>
      <c r="C313" s="12" t="s">
        <v>2236</v>
      </c>
      <c r="D313" s="15">
        <v>39</v>
      </c>
    </row>
    <row r="314" spans="1:4" ht="15">
      <c r="A314" s="8">
        <v>310</v>
      </c>
      <c r="B314" s="23" t="s">
        <v>249</v>
      </c>
      <c r="C314" s="12" t="s">
        <v>2236</v>
      </c>
      <c r="D314" s="15">
        <v>415</v>
      </c>
    </row>
    <row r="315" spans="1:4" ht="15">
      <c r="A315" s="8">
        <v>311</v>
      </c>
      <c r="B315" s="23" t="s">
        <v>250</v>
      </c>
      <c r="C315" s="12" t="s">
        <v>2236</v>
      </c>
      <c r="D315" s="15">
        <v>2</v>
      </c>
    </row>
    <row r="316" spans="1:4" ht="15">
      <c r="A316" s="8">
        <v>312</v>
      </c>
      <c r="B316" s="23" t="s">
        <v>251</v>
      </c>
      <c r="C316" s="12" t="s">
        <v>2236</v>
      </c>
      <c r="D316" s="15">
        <v>30</v>
      </c>
    </row>
    <row r="317" spans="1:4" ht="15">
      <c r="A317" s="8">
        <v>313</v>
      </c>
      <c r="B317" s="23" t="s">
        <v>252</v>
      </c>
      <c r="C317" s="12" t="s">
        <v>2236</v>
      </c>
      <c r="D317" s="15">
        <v>22</v>
      </c>
    </row>
    <row r="318" spans="1:4" ht="15">
      <c r="A318" s="8">
        <v>314</v>
      </c>
      <c r="B318" s="23" t="s">
        <v>253</v>
      </c>
      <c r="C318" s="12" t="s">
        <v>2236</v>
      </c>
      <c r="D318" s="15">
        <v>54</v>
      </c>
    </row>
    <row r="319" spans="1:4" ht="15">
      <c r="A319" s="8">
        <v>315</v>
      </c>
      <c r="B319" s="23" t="s">
        <v>254</v>
      </c>
      <c r="C319" s="12" t="s">
        <v>2236</v>
      </c>
      <c r="D319" s="15">
        <v>22</v>
      </c>
    </row>
    <row r="320" spans="1:4" ht="15">
      <c r="A320" s="8">
        <v>316</v>
      </c>
      <c r="B320" s="23" t="s">
        <v>255</v>
      </c>
      <c r="C320" s="12" t="s">
        <v>2245</v>
      </c>
      <c r="D320" s="15">
        <v>6</v>
      </c>
    </row>
    <row r="321" spans="1:4" ht="15">
      <c r="A321" s="8">
        <v>317</v>
      </c>
      <c r="B321" s="23" t="s">
        <v>256</v>
      </c>
      <c r="C321" s="12" t="s">
        <v>2245</v>
      </c>
      <c r="D321" s="15">
        <v>24</v>
      </c>
    </row>
    <row r="322" spans="1:4" ht="15">
      <c r="A322" s="8">
        <v>318</v>
      </c>
      <c r="B322" s="23" t="s">
        <v>257</v>
      </c>
      <c r="C322" s="12" t="s">
        <v>2245</v>
      </c>
      <c r="D322" s="15">
        <v>105</v>
      </c>
    </row>
    <row r="323" spans="1:4" ht="15">
      <c r="A323" s="8">
        <v>319</v>
      </c>
      <c r="B323" s="23" t="s">
        <v>258</v>
      </c>
      <c r="C323" s="12" t="s">
        <v>2245</v>
      </c>
      <c r="D323" s="15">
        <v>108</v>
      </c>
    </row>
    <row r="324" spans="1:4" ht="15">
      <c r="A324" s="8">
        <v>320</v>
      </c>
      <c r="B324" s="23" t="s">
        <v>259</v>
      </c>
      <c r="C324" s="12" t="s">
        <v>2245</v>
      </c>
      <c r="D324" s="15">
        <v>24</v>
      </c>
    </row>
    <row r="325" spans="1:4" ht="15">
      <c r="A325" s="8">
        <v>321</v>
      </c>
      <c r="B325" s="23" t="s">
        <v>260</v>
      </c>
      <c r="C325" s="12" t="s">
        <v>2245</v>
      </c>
      <c r="D325" s="15">
        <v>20</v>
      </c>
    </row>
    <row r="326" spans="1:4" ht="15">
      <c r="A326" s="8">
        <v>322</v>
      </c>
      <c r="B326" s="23" t="s">
        <v>261</v>
      </c>
      <c r="C326" s="12" t="s">
        <v>2245</v>
      </c>
      <c r="D326" s="15">
        <v>5</v>
      </c>
    </row>
    <row r="327" spans="1:4" ht="15">
      <c r="A327" s="8">
        <v>323</v>
      </c>
      <c r="B327" s="23" t="s">
        <v>262</v>
      </c>
      <c r="C327" s="12" t="s">
        <v>2245</v>
      </c>
      <c r="D327" s="15">
        <v>1</v>
      </c>
    </row>
    <row r="328" spans="1:4" ht="15">
      <c r="A328" s="8">
        <v>324</v>
      </c>
      <c r="B328" s="23" t="s">
        <v>263</v>
      </c>
      <c r="C328" s="12" t="s">
        <v>2245</v>
      </c>
      <c r="D328" s="15">
        <v>9</v>
      </c>
    </row>
    <row r="329" spans="1:4" ht="15">
      <c r="A329" s="8">
        <v>325</v>
      </c>
      <c r="B329" s="23" t="s">
        <v>264</v>
      </c>
      <c r="C329" s="12" t="s">
        <v>2245</v>
      </c>
      <c r="D329" s="15">
        <v>2</v>
      </c>
    </row>
    <row r="330" spans="1:4" ht="15">
      <c r="A330" s="8">
        <v>326</v>
      </c>
      <c r="B330" s="23" t="s">
        <v>265</v>
      </c>
      <c r="C330" s="12" t="s">
        <v>2245</v>
      </c>
      <c r="D330" s="15">
        <v>2</v>
      </c>
    </row>
    <row r="331" spans="1:4" ht="15">
      <c r="A331" s="8">
        <v>327</v>
      </c>
      <c r="B331" s="23" t="s">
        <v>266</v>
      </c>
      <c r="C331" s="12" t="s">
        <v>2245</v>
      </c>
      <c r="D331" s="15">
        <v>1</v>
      </c>
    </row>
    <row r="332" spans="1:4" ht="15">
      <c r="A332" s="8">
        <v>328</v>
      </c>
      <c r="B332" s="23" t="s">
        <v>267</v>
      </c>
      <c r="C332" s="12" t="s">
        <v>2245</v>
      </c>
      <c r="D332" s="15">
        <v>37</v>
      </c>
    </row>
    <row r="333" spans="1:4" ht="15">
      <c r="A333" s="8">
        <v>329</v>
      </c>
      <c r="B333" s="23" t="s">
        <v>268</v>
      </c>
      <c r="C333" s="12" t="s">
        <v>2245</v>
      </c>
      <c r="D333" s="15">
        <v>1</v>
      </c>
    </row>
    <row r="334" spans="1:4" ht="15">
      <c r="A334" s="8">
        <v>330</v>
      </c>
      <c r="B334" s="23" t="s">
        <v>269</v>
      </c>
      <c r="C334" s="12" t="s">
        <v>2245</v>
      </c>
      <c r="D334" s="15">
        <v>402</v>
      </c>
    </row>
    <row r="335" spans="1:4" ht="15">
      <c r="A335" s="8">
        <v>331</v>
      </c>
      <c r="B335" s="23" t="s">
        <v>270</v>
      </c>
      <c r="C335" s="12" t="s">
        <v>2245</v>
      </c>
      <c r="D335" s="15">
        <v>23</v>
      </c>
    </row>
    <row r="336" spans="1:4" ht="15">
      <c r="A336" s="8">
        <v>332</v>
      </c>
      <c r="B336" s="23" t="s">
        <v>271</v>
      </c>
      <c r="C336" s="12" t="s">
        <v>2245</v>
      </c>
      <c r="D336" s="15">
        <v>54</v>
      </c>
    </row>
    <row r="337" spans="1:4" ht="15">
      <c r="A337" s="8">
        <v>333</v>
      </c>
      <c r="B337" s="23" t="s">
        <v>272</v>
      </c>
      <c r="C337" s="12" t="s">
        <v>2245</v>
      </c>
      <c r="D337" s="15">
        <v>2</v>
      </c>
    </row>
    <row r="338" spans="1:4" ht="15">
      <c r="A338" s="8">
        <v>334</v>
      </c>
      <c r="B338" s="23" t="s">
        <v>273</v>
      </c>
      <c r="C338" s="12" t="s">
        <v>2245</v>
      </c>
      <c r="D338" s="15">
        <v>4</v>
      </c>
    </row>
    <row r="339" spans="1:4" ht="15">
      <c r="A339" s="8">
        <v>335</v>
      </c>
      <c r="B339" s="23" t="s">
        <v>274</v>
      </c>
      <c r="C339" s="12" t="s">
        <v>2245</v>
      </c>
      <c r="D339" s="15">
        <v>5</v>
      </c>
    </row>
    <row r="340" spans="1:4" ht="15">
      <c r="A340" s="8">
        <v>336</v>
      </c>
      <c r="B340" s="23" t="s">
        <v>275</v>
      </c>
      <c r="C340" s="12" t="s">
        <v>2245</v>
      </c>
      <c r="D340" s="15">
        <v>38</v>
      </c>
    </row>
    <row r="341" spans="1:4" ht="15">
      <c r="A341" s="8">
        <v>337</v>
      </c>
      <c r="B341" s="23" t="s">
        <v>276</v>
      </c>
      <c r="C341" s="12" t="s">
        <v>2245</v>
      </c>
      <c r="D341" s="15">
        <v>17</v>
      </c>
    </row>
    <row r="342" spans="1:4" ht="15">
      <c r="A342" s="8">
        <v>338</v>
      </c>
      <c r="B342" s="23" t="s">
        <v>277</v>
      </c>
      <c r="C342" s="12" t="s">
        <v>2245</v>
      </c>
      <c r="D342" s="15">
        <v>12</v>
      </c>
    </row>
    <row r="343" spans="1:4" ht="15">
      <c r="A343" s="8">
        <v>339</v>
      </c>
      <c r="B343" s="23" t="s">
        <v>278</v>
      </c>
      <c r="C343" s="12" t="s">
        <v>2245</v>
      </c>
      <c r="D343" s="15">
        <v>46</v>
      </c>
    </row>
    <row r="344" spans="1:4" ht="15">
      <c r="A344" s="8">
        <v>340</v>
      </c>
      <c r="B344" s="23" t="s">
        <v>279</v>
      </c>
      <c r="C344" s="12" t="s">
        <v>2245</v>
      </c>
      <c r="D344" s="15">
        <v>21</v>
      </c>
    </row>
    <row r="345" spans="1:4" ht="15">
      <c r="A345" s="8">
        <v>341</v>
      </c>
      <c r="B345" s="23" t="s">
        <v>280</v>
      </c>
      <c r="C345" s="12" t="s">
        <v>2245</v>
      </c>
      <c r="D345" s="15">
        <v>1</v>
      </c>
    </row>
    <row r="346" spans="1:4" ht="15">
      <c r="A346" s="8">
        <v>342</v>
      </c>
      <c r="B346" s="23" t="s">
        <v>281</v>
      </c>
      <c r="C346" s="12" t="s">
        <v>2245</v>
      </c>
      <c r="D346" s="15">
        <v>44</v>
      </c>
    </row>
    <row r="347" spans="1:4" ht="15">
      <c r="A347" s="8">
        <v>343</v>
      </c>
      <c r="B347" s="23" t="s">
        <v>282</v>
      </c>
      <c r="C347" s="12" t="s">
        <v>2245</v>
      </c>
      <c r="D347" s="15">
        <v>8</v>
      </c>
    </row>
    <row r="348" spans="1:4" ht="15">
      <c r="A348" s="8">
        <v>344</v>
      </c>
      <c r="B348" s="23" t="s">
        <v>283</v>
      </c>
      <c r="C348" s="12" t="s">
        <v>2245</v>
      </c>
      <c r="D348" s="15">
        <v>70</v>
      </c>
    </row>
    <row r="349" spans="1:4" ht="15">
      <c r="A349" s="8">
        <v>345</v>
      </c>
      <c r="B349" s="23" t="s">
        <v>284</v>
      </c>
      <c r="C349" s="12" t="s">
        <v>2245</v>
      </c>
      <c r="D349" s="15">
        <v>2</v>
      </c>
    </row>
    <row r="350" spans="1:4" ht="15">
      <c r="A350" s="8">
        <v>346</v>
      </c>
      <c r="B350" s="23" t="s">
        <v>285</v>
      </c>
      <c r="C350" s="12" t="s">
        <v>2245</v>
      </c>
      <c r="D350" s="15">
        <v>32</v>
      </c>
    </row>
    <row r="351" spans="1:4" ht="15">
      <c r="A351" s="8">
        <v>347</v>
      </c>
      <c r="B351" s="23" t="s">
        <v>286</v>
      </c>
      <c r="C351" s="12" t="s">
        <v>2245</v>
      </c>
      <c r="D351" s="15">
        <v>3</v>
      </c>
    </row>
    <row r="352" spans="1:4" ht="15">
      <c r="A352" s="8">
        <v>348</v>
      </c>
      <c r="B352" s="23" t="s">
        <v>287</v>
      </c>
      <c r="C352" s="12" t="s">
        <v>2245</v>
      </c>
      <c r="D352" s="15">
        <v>4</v>
      </c>
    </row>
    <row r="353" spans="1:4" ht="15">
      <c r="A353" s="8">
        <v>349</v>
      </c>
      <c r="B353" s="23" t="s">
        <v>288</v>
      </c>
      <c r="C353" s="12" t="s">
        <v>2245</v>
      </c>
      <c r="D353" s="15">
        <v>4</v>
      </c>
    </row>
    <row r="354" spans="1:4" ht="15">
      <c r="A354" s="8">
        <v>350</v>
      </c>
      <c r="B354" s="23" t="s">
        <v>289</v>
      </c>
      <c r="C354" s="12" t="s">
        <v>2245</v>
      </c>
      <c r="D354" s="15">
        <v>125</v>
      </c>
    </row>
    <row r="355" spans="1:4" ht="15">
      <c r="A355" s="8">
        <v>351</v>
      </c>
      <c r="B355" s="23" t="s">
        <v>290</v>
      </c>
      <c r="C355" s="12" t="s">
        <v>2245</v>
      </c>
      <c r="D355" s="15">
        <v>6</v>
      </c>
    </row>
    <row r="356" spans="1:4" ht="15">
      <c r="A356" s="8">
        <v>352</v>
      </c>
      <c r="B356" s="23" t="s">
        <v>291</v>
      </c>
      <c r="C356" s="12" t="s">
        <v>2245</v>
      </c>
      <c r="D356" s="15">
        <v>4</v>
      </c>
    </row>
    <row r="357" spans="1:4" ht="15">
      <c r="A357" s="8">
        <v>353</v>
      </c>
      <c r="B357" s="23" t="s">
        <v>292</v>
      </c>
      <c r="C357" s="12" t="s">
        <v>2245</v>
      </c>
      <c r="D357" s="15">
        <v>10</v>
      </c>
    </row>
    <row r="358" spans="1:4" ht="15">
      <c r="A358" s="8">
        <v>354</v>
      </c>
      <c r="B358" s="23" t="s">
        <v>293</v>
      </c>
      <c r="C358" s="12" t="s">
        <v>2245</v>
      </c>
      <c r="D358" s="15">
        <v>18</v>
      </c>
    </row>
    <row r="359" spans="1:4" ht="15">
      <c r="A359" s="8">
        <v>355</v>
      </c>
      <c r="B359" s="23" t="s">
        <v>294</v>
      </c>
      <c r="C359" s="12" t="s">
        <v>2245</v>
      </c>
      <c r="D359" s="15">
        <v>13</v>
      </c>
    </row>
    <row r="360" spans="1:4" ht="15">
      <c r="A360" s="8">
        <v>356</v>
      </c>
      <c r="B360" s="23" t="s">
        <v>295</v>
      </c>
      <c r="C360" s="12" t="s">
        <v>2245</v>
      </c>
      <c r="D360" s="15">
        <v>1</v>
      </c>
    </row>
    <row r="361" spans="1:4" ht="15">
      <c r="A361" s="8">
        <v>357</v>
      </c>
      <c r="B361" s="23" t="s">
        <v>296</v>
      </c>
      <c r="C361" s="12" t="s">
        <v>2245</v>
      </c>
      <c r="D361" s="15">
        <v>196</v>
      </c>
    </row>
    <row r="362" spans="1:4" ht="15">
      <c r="A362" s="8">
        <v>358</v>
      </c>
      <c r="B362" s="23" t="s">
        <v>297</v>
      </c>
      <c r="C362" s="12" t="s">
        <v>2245</v>
      </c>
      <c r="D362" s="15">
        <v>1</v>
      </c>
    </row>
    <row r="363" spans="1:4" ht="15">
      <c r="A363" s="8">
        <v>359</v>
      </c>
      <c r="B363" s="23" t="s">
        <v>298</v>
      </c>
      <c r="C363" s="12" t="s">
        <v>2245</v>
      </c>
      <c r="D363" s="15">
        <v>12</v>
      </c>
    </row>
    <row r="364" spans="1:4" ht="15">
      <c r="A364" s="8">
        <v>360</v>
      </c>
      <c r="B364" s="23" t="s">
        <v>299</v>
      </c>
      <c r="C364" s="12" t="s">
        <v>2245</v>
      </c>
      <c r="D364" s="15">
        <v>19</v>
      </c>
    </row>
    <row r="365" spans="1:4" ht="15">
      <c r="A365" s="8">
        <v>361</v>
      </c>
      <c r="B365" s="23" t="s">
        <v>300</v>
      </c>
      <c r="C365" s="12" t="s">
        <v>2245</v>
      </c>
      <c r="D365" s="15">
        <v>24</v>
      </c>
    </row>
    <row r="366" spans="1:4" ht="15">
      <c r="A366" s="8">
        <v>362</v>
      </c>
      <c r="B366" s="23" t="s">
        <v>301</v>
      </c>
      <c r="C366" s="12" t="s">
        <v>2245</v>
      </c>
      <c r="D366" s="15">
        <v>2</v>
      </c>
    </row>
    <row r="367" spans="1:4" ht="15">
      <c r="A367" s="8">
        <v>363</v>
      </c>
      <c r="B367" s="23" t="s">
        <v>302</v>
      </c>
      <c r="C367" s="12" t="s">
        <v>2245</v>
      </c>
      <c r="D367" s="15">
        <v>1</v>
      </c>
    </row>
    <row r="368" spans="1:4" ht="15">
      <c r="A368" s="8">
        <v>364</v>
      </c>
      <c r="B368" s="23" t="s">
        <v>303</v>
      </c>
      <c r="C368" s="12" t="s">
        <v>2245</v>
      </c>
      <c r="D368" s="15">
        <v>11</v>
      </c>
    </row>
    <row r="369" spans="1:4" ht="15">
      <c r="A369" s="8">
        <v>365</v>
      </c>
      <c r="B369" s="23" t="s">
        <v>304</v>
      </c>
      <c r="C369" s="12" t="s">
        <v>2245</v>
      </c>
      <c r="D369" s="15">
        <v>72</v>
      </c>
    </row>
    <row r="370" spans="1:4" ht="15">
      <c r="A370" s="8">
        <v>366</v>
      </c>
      <c r="B370" s="23" t="s">
        <v>305</v>
      </c>
      <c r="C370" s="12" t="s">
        <v>2245</v>
      </c>
      <c r="D370" s="15">
        <v>4</v>
      </c>
    </row>
    <row r="371" spans="1:4" ht="15">
      <c r="A371" s="8">
        <v>367</v>
      </c>
      <c r="B371" s="23" t="s">
        <v>306</v>
      </c>
      <c r="C371" s="12" t="s">
        <v>2245</v>
      </c>
      <c r="D371" s="15">
        <v>1</v>
      </c>
    </row>
    <row r="372" spans="1:4" ht="15">
      <c r="A372" s="8">
        <v>368</v>
      </c>
      <c r="B372" s="23" t="s">
        <v>307</v>
      </c>
      <c r="C372" s="12" t="s">
        <v>2245</v>
      </c>
      <c r="D372" s="15">
        <v>3</v>
      </c>
    </row>
    <row r="373" spans="1:4" ht="15">
      <c r="A373" s="8">
        <v>369</v>
      </c>
      <c r="B373" s="23" t="s">
        <v>308</v>
      </c>
      <c r="C373" s="12" t="s">
        <v>2245</v>
      </c>
      <c r="D373" s="15">
        <v>6</v>
      </c>
    </row>
    <row r="374" spans="1:4" ht="15">
      <c r="A374" s="8">
        <v>370</v>
      </c>
      <c r="B374" s="23" t="s">
        <v>309</v>
      </c>
      <c r="C374" s="12" t="s">
        <v>2245</v>
      </c>
      <c r="D374" s="15">
        <v>28</v>
      </c>
    </row>
    <row r="375" spans="1:4" ht="15">
      <c r="A375" s="8">
        <v>371</v>
      </c>
      <c r="B375" s="23" t="s">
        <v>310</v>
      </c>
      <c r="C375" s="12" t="s">
        <v>2245</v>
      </c>
      <c r="D375" s="15">
        <v>1</v>
      </c>
    </row>
    <row r="376" spans="1:4" ht="15">
      <c r="A376" s="8">
        <v>372</v>
      </c>
      <c r="B376" s="23" t="s">
        <v>311</v>
      </c>
      <c r="C376" s="12" t="s">
        <v>2236</v>
      </c>
      <c r="D376" s="15">
        <v>43</v>
      </c>
    </row>
    <row r="377" spans="1:4" ht="15">
      <c r="A377" s="8">
        <v>373</v>
      </c>
      <c r="B377" s="23" t="s">
        <v>312</v>
      </c>
      <c r="C377" s="12" t="s">
        <v>2236</v>
      </c>
      <c r="D377" s="15">
        <v>6</v>
      </c>
    </row>
    <row r="378" spans="1:4" ht="15">
      <c r="A378" s="8">
        <v>374</v>
      </c>
      <c r="B378" s="23" t="s">
        <v>313</v>
      </c>
      <c r="C378" s="12" t="s">
        <v>2236</v>
      </c>
      <c r="D378" s="15">
        <v>3</v>
      </c>
    </row>
    <row r="379" spans="1:4" ht="15">
      <c r="A379" s="8">
        <v>375</v>
      </c>
      <c r="B379" s="23" t="s">
        <v>314</v>
      </c>
      <c r="C379" s="12" t="s">
        <v>2236</v>
      </c>
      <c r="D379" s="15">
        <v>20</v>
      </c>
    </row>
    <row r="380" spans="1:4" ht="15">
      <c r="A380" s="8">
        <v>376</v>
      </c>
      <c r="B380" s="23" t="s">
        <v>315</v>
      </c>
      <c r="C380" s="12" t="s">
        <v>2236</v>
      </c>
      <c r="D380" s="15">
        <v>39</v>
      </c>
    </row>
    <row r="381" spans="1:4" ht="15">
      <c r="A381" s="8">
        <v>377</v>
      </c>
      <c r="B381" s="23" t="s">
        <v>316</v>
      </c>
      <c r="C381" s="12" t="s">
        <v>2236</v>
      </c>
      <c r="D381" s="15">
        <v>32</v>
      </c>
    </row>
    <row r="382" spans="1:4" ht="15">
      <c r="A382" s="8">
        <v>378</v>
      </c>
      <c r="B382" s="23" t="s">
        <v>317</v>
      </c>
      <c r="C382" s="12" t="s">
        <v>2236</v>
      </c>
      <c r="D382" s="15">
        <v>37</v>
      </c>
    </row>
    <row r="383" spans="1:4" ht="15">
      <c r="A383" s="8">
        <v>379</v>
      </c>
      <c r="B383" s="23" t="s">
        <v>318</v>
      </c>
      <c r="C383" s="12" t="s">
        <v>2236</v>
      </c>
      <c r="D383" s="15">
        <v>22</v>
      </c>
    </row>
    <row r="384" spans="1:4" ht="15">
      <c r="A384" s="8">
        <v>380</v>
      </c>
      <c r="B384" s="23" t="s">
        <v>319</v>
      </c>
      <c r="C384" s="12" t="s">
        <v>2245</v>
      </c>
      <c r="D384" s="15">
        <v>17</v>
      </c>
    </row>
    <row r="385" spans="1:4" ht="15">
      <c r="A385" s="8">
        <v>381</v>
      </c>
      <c r="B385" s="23" t="s">
        <v>320</v>
      </c>
      <c r="C385" s="12" t="s">
        <v>2245</v>
      </c>
      <c r="D385" s="15">
        <v>123</v>
      </c>
    </row>
    <row r="386" spans="1:4" ht="15">
      <c r="A386" s="8">
        <v>382</v>
      </c>
      <c r="B386" s="23" t="s">
        <v>321</v>
      </c>
      <c r="C386" s="12" t="s">
        <v>2245</v>
      </c>
      <c r="D386" s="15">
        <f>169*12</f>
        <v>2028</v>
      </c>
    </row>
    <row r="387" spans="1:4" ht="45">
      <c r="A387" s="8">
        <v>383</v>
      </c>
      <c r="B387" s="23" t="s">
        <v>2259</v>
      </c>
      <c r="C387" s="12" t="s">
        <v>2245</v>
      </c>
      <c r="D387" s="15">
        <f>12*12</f>
        <v>144</v>
      </c>
    </row>
    <row r="388" spans="1:4" ht="15">
      <c r="A388" s="8">
        <v>384</v>
      </c>
      <c r="B388" s="23" t="s">
        <v>322</v>
      </c>
      <c r="C388" s="12" t="s">
        <v>2245</v>
      </c>
      <c r="D388" s="15">
        <f>2584*12</f>
        <v>31008</v>
      </c>
    </row>
    <row r="389" spans="1:4" ht="15">
      <c r="A389" s="8">
        <v>385</v>
      </c>
      <c r="B389" s="23" t="s">
        <v>323</v>
      </c>
      <c r="C389" s="12" t="s">
        <v>2245</v>
      </c>
      <c r="D389" s="15">
        <f>661*12</f>
        <v>7932</v>
      </c>
    </row>
    <row r="390" spans="1:4" ht="15">
      <c r="A390" s="8">
        <v>386</v>
      </c>
      <c r="B390" s="23" t="s">
        <v>324</v>
      </c>
      <c r="C390" s="12" t="s">
        <v>2245</v>
      </c>
      <c r="D390" s="15">
        <f>232*12+1*12+21*12</f>
        <v>3048</v>
      </c>
    </row>
    <row r="391" spans="1:4" ht="15">
      <c r="A391" s="8">
        <v>387</v>
      </c>
      <c r="B391" s="23" t="s">
        <v>325</v>
      </c>
      <c r="C391" s="12" t="s">
        <v>2245</v>
      </c>
      <c r="D391" s="15">
        <v>8</v>
      </c>
    </row>
    <row r="392" spans="1:4" ht="30">
      <c r="A392" s="8">
        <v>388</v>
      </c>
      <c r="B392" s="23" t="s">
        <v>326</v>
      </c>
      <c r="C392" s="12" t="s">
        <v>2245</v>
      </c>
      <c r="D392" s="15">
        <f>240*12</f>
        <v>2880</v>
      </c>
    </row>
    <row r="393" spans="1:4" ht="60">
      <c r="A393" s="8">
        <v>389</v>
      </c>
      <c r="B393" s="23" t="s">
        <v>2260</v>
      </c>
      <c r="C393" s="12" t="s">
        <v>2245</v>
      </c>
      <c r="D393" s="15">
        <f>93*12+62*12+15*12</f>
        <v>2040</v>
      </c>
    </row>
    <row r="394" spans="1:4" ht="15">
      <c r="A394" s="8">
        <v>390</v>
      </c>
      <c r="B394" s="23" t="s">
        <v>327</v>
      </c>
      <c r="C394" s="12" t="s">
        <v>2245</v>
      </c>
      <c r="D394" s="15">
        <f>2686*12</f>
        <v>32232</v>
      </c>
    </row>
    <row r="395" spans="1:4" ht="15">
      <c r="A395" s="8">
        <v>391</v>
      </c>
      <c r="B395" s="23" t="s">
        <v>328</v>
      </c>
      <c r="C395" s="12" t="s">
        <v>2245</v>
      </c>
      <c r="D395" s="15">
        <f>60*12</f>
        <v>720</v>
      </c>
    </row>
    <row r="396" spans="1:4" ht="15">
      <c r="A396" s="8">
        <v>392</v>
      </c>
      <c r="B396" s="23" t="s">
        <v>329</v>
      </c>
      <c r="C396" s="12" t="s">
        <v>2245</v>
      </c>
      <c r="D396" s="15">
        <f>(3+107)*12</f>
        <v>1320</v>
      </c>
    </row>
    <row r="397" spans="1:4" ht="15">
      <c r="A397" s="8">
        <v>393</v>
      </c>
      <c r="B397" s="23" t="s">
        <v>330</v>
      </c>
      <c r="C397" s="12" t="s">
        <v>2245</v>
      </c>
      <c r="D397" s="15">
        <f>122*12</f>
        <v>1464</v>
      </c>
    </row>
    <row r="398" spans="1:4" ht="15">
      <c r="A398" s="8">
        <v>394</v>
      </c>
      <c r="B398" s="23" t="s">
        <v>331</v>
      </c>
      <c r="C398" s="12" t="s">
        <v>2245</v>
      </c>
      <c r="D398" s="15">
        <f>241*12</f>
        <v>2892</v>
      </c>
    </row>
    <row r="399" spans="1:4" ht="15">
      <c r="A399" s="8">
        <v>395</v>
      </c>
      <c r="B399" s="23" t="s">
        <v>332</v>
      </c>
      <c r="C399" s="12" t="s">
        <v>2245</v>
      </c>
      <c r="D399" s="15">
        <f>728*12</f>
        <v>8736</v>
      </c>
    </row>
    <row r="400" spans="1:4" ht="15">
      <c r="A400" s="8">
        <v>396</v>
      </c>
      <c r="B400" s="23" t="s">
        <v>333</v>
      </c>
      <c r="C400" s="12" t="s">
        <v>2245</v>
      </c>
      <c r="D400" s="15">
        <f>86*12</f>
        <v>1032</v>
      </c>
    </row>
    <row r="401" spans="1:4" ht="30">
      <c r="A401" s="8">
        <v>397</v>
      </c>
      <c r="B401" s="23" t="s">
        <v>334</v>
      </c>
      <c r="C401" s="12" t="s">
        <v>2245</v>
      </c>
      <c r="D401" s="15">
        <f>141*12</f>
        <v>1692</v>
      </c>
    </row>
    <row r="402" spans="1:4" ht="30">
      <c r="A402" s="8">
        <v>398</v>
      </c>
      <c r="B402" s="9" t="s">
        <v>342</v>
      </c>
      <c r="C402" s="12" t="s">
        <v>2245</v>
      </c>
      <c r="D402" s="15">
        <f>74*12</f>
        <v>888</v>
      </c>
    </row>
    <row r="403" spans="1:4" ht="30">
      <c r="A403" s="8">
        <v>399</v>
      </c>
      <c r="B403" s="9" t="s">
        <v>343</v>
      </c>
      <c r="C403" s="12" t="s">
        <v>2245</v>
      </c>
      <c r="D403" s="15">
        <f>60*12</f>
        <v>720</v>
      </c>
    </row>
    <row r="404" spans="1:4" ht="15">
      <c r="A404" s="8">
        <v>400</v>
      </c>
      <c r="B404" s="23" t="s">
        <v>335</v>
      </c>
      <c r="C404" s="12" t="s">
        <v>2245</v>
      </c>
      <c r="D404" s="15">
        <f>12*12</f>
        <v>144</v>
      </c>
    </row>
    <row r="405" spans="1:4" ht="15">
      <c r="A405" s="8">
        <v>401</v>
      </c>
      <c r="B405" s="23" t="s">
        <v>336</v>
      </c>
      <c r="C405" s="12" t="s">
        <v>2245</v>
      </c>
      <c r="D405" s="15">
        <v>15</v>
      </c>
    </row>
    <row r="406" spans="1:4" ht="15">
      <c r="A406" s="8">
        <v>402</v>
      </c>
      <c r="B406" s="23" t="s">
        <v>337</v>
      </c>
      <c r="C406" s="12" t="s">
        <v>2245</v>
      </c>
      <c r="D406" s="15">
        <v>8</v>
      </c>
    </row>
    <row r="407" spans="1:4" ht="15">
      <c r="A407" s="8">
        <v>403</v>
      </c>
      <c r="B407" s="23" t="s">
        <v>338</v>
      </c>
      <c r="C407" s="12" t="s">
        <v>2245</v>
      </c>
      <c r="D407" s="15">
        <f>62*12</f>
        <v>744</v>
      </c>
    </row>
    <row r="408" spans="1:4" ht="15">
      <c r="A408" s="8">
        <v>404</v>
      </c>
      <c r="B408" s="23" t="s">
        <v>339</v>
      </c>
      <c r="C408" s="12" t="s">
        <v>2236</v>
      </c>
      <c r="D408" s="15">
        <v>4</v>
      </c>
    </row>
    <row r="409" spans="1:4" ht="15">
      <c r="A409" s="8">
        <v>405</v>
      </c>
      <c r="B409" s="23" t="s">
        <v>340</v>
      </c>
      <c r="C409" s="12" t="s">
        <v>2244</v>
      </c>
      <c r="D409" s="15">
        <v>58</v>
      </c>
    </row>
    <row r="410" spans="1:4" ht="15">
      <c r="A410" s="8">
        <v>406</v>
      </c>
      <c r="B410" s="23" t="s">
        <v>341</v>
      </c>
      <c r="C410" s="12" t="s">
        <v>2244</v>
      </c>
      <c r="D410" s="15">
        <v>22</v>
      </c>
    </row>
    <row r="411" spans="1:4" ht="15">
      <c r="A411" s="8">
        <v>407</v>
      </c>
      <c r="B411" s="31" t="s">
        <v>344</v>
      </c>
      <c r="C411" s="12" t="s">
        <v>2246</v>
      </c>
      <c r="D411" s="20">
        <v>257289</v>
      </c>
    </row>
    <row r="412" spans="1:4" ht="15">
      <c r="A412" s="8">
        <v>408</v>
      </c>
      <c r="B412" s="31" t="s">
        <v>345</v>
      </c>
      <c r="C412" s="12" t="s">
        <v>2246</v>
      </c>
      <c r="D412" s="20">
        <v>2828585</v>
      </c>
    </row>
    <row r="413" spans="1:4" ht="15">
      <c r="A413" s="8">
        <v>409</v>
      </c>
      <c r="B413" s="31" t="s">
        <v>346</v>
      </c>
      <c r="C413" s="12" t="s">
        <v>2246</v>
      </c>
      <c r="D413" s="20">
        <v>1223556</v>
      </c>
    </row>
    <row r="414" spans="1:4" ht="15">
      <c r="A414" s="8">
        <v>410</v>
      </c>
      <c r="B414" s="24" t="s">
        <v>347</v>
      </c>
      <c r="C414" s="12" t="s">
        <v>2246</v>
      </c>
      <c r="D414" s="20">
        <v>695524</v>
      </c>
    </row>
    <row r="415" spans="1:4" ht="15">
      <c r="A415" s="8">
        <v>411</v>
      </c>
      <c r="B415" s="24" t="s">
        <v>348</v>
      </c>
      <c r="C415" s="12" t="s">
        <v>2246</v>
      </c>
      <c r="D415" s="20">
        <v>83030</v>
      </c>
    </row>
    <row r="416" spans="1:4" ht="15">
      <c r="A416" s="8">
        <v>412</v>
      </c>
      <c r="B416" s="23" t="s">
        <v>349</v>
      </c>
      <c r="C416" s="12" t="s">
        <v>2246</v>
      </c>
      <c r="D416" s="20">
        <v>3092</v>
      </c>
    </row>
    <row r="417" spans="1:4" ht="15">
      <c r="A417" s="8">
        <v>413</v>
      </c>
      <c r="B417" s="24" t="s">
        <v>350</v>
      </c>
      <c r="C417" s="12" t="s">
        <v>2246</v>
      </c>
      <c r="D417" s="20">
        <v>135591</v>
      </c>
    </row>
    <row r="418" spans="1:4" ht="15">
      <c r="A418" s="8">
        <v>414</v>
      </c>
      <c r="B418" s="24" t="s">
        <v>351</v>
      </c>
      <c r="C418" s="12" t="s">
        <v>2246</v>
      </c>
      <c r="D418" s="20">
        <v>1753</v>
      </c>
    </row>
    <row r="419" spans="1:4" ht="15">
      <c r="A419" s="8">
        <v>415</v>
      </c>
      <c r="B419" s="23" t="s">
        <v>352</v>
      </c>
      <c r="C419" s="12" t="s">
        <v>2246</v>
      </c>
      <c r="D419" s="20">
        <v>57190</v>
      </c>
    </row>
    <row r="420" spans="1:4" ht="15">
      <c r="A420" s="8">
        <v>416</v>
      </c>
      <c r="B420" s="24" t="s">
        <v>360</v>
      </c>
      <c r="C420" s="12" t="s">
        <v>2247</v>
      </c>
      <c r="D420" s="21">
        <v>5.6</v>
      </c>
    </row>
    <row r="421" spans="1:4" ht="15">
      <c r="A421" s="8">
        <v>417</v>
      </c>
      <c r="B421" s="27" t="s">
        <v>361</v>
      </c>
      <c r="C421" s="12" t="s">
        <v>2247</v>
      </c>
      <c r="D421" s="21">
        <v>5.31</v>
      </c>
    </row>
    <row r="422" spans="1:4" ht="15">
      <c r="A422" s="8">
        <v>418</v>
      </c>
      <c r="B422" s="27" t="s">
        <v>362</v>
      </c>
      <c r="C422" s="12" t="s">
        <v>2247</v>
      </c>
      <c r="D422" s="21">
        <v>1.65</v>
      </c>
    </row>
    <row r="423" spans="1:4" ht="15">
      <c r="A423" s="8">
        <v>419</v>
      </c>
      <c r="B423" s="27" t="s">
        <v>363</v>
      </c>
      <c r="C423" s="12" t="s">
        <v>2247</v>
      </c>
      <c r="D423" s="21">
        <v>0.42</v>
      </c>
    </row>
    <row r="424" spans="1:4" ht="15">
      <c r="A424" s="8">
        <v>420</v>
      </c>
      <c r="B424" s="27" t="s">
        <v>364</v>
      </c>
      <c r="C424" s="12" t="s">
        <v>2247</v>
      </c>
      <c r="D424" s="21">
        <v>4.5999999999999999E-2</v>
      </c>
    </row>
    <row r="425" spans="1:4" ht="15">
      <c r="A425" s="8">
        <v>421</v>
      </c>
      <c r="B425" s="27" t="s">
        <v>365</v>
      </c>
      <c r="C425" s="12" t="s">
        <v>2247</v>
      </c>
      <c r="D425" s="21">
        <v>4.0000000000000001E-3</v>
      </c>
    </row>
    <row r="426" spans="1:4" ht="15">
      <c r="A426" s="8">
        <v>422</v>
      </c>
      <c r="B426" s="27" t="s">
        <v>366</v>
      </c>
      <c r="C426" s="12" t="s">
        <v>2247</v>
      </c>
      <c r="D426" s="21">
        <v>0.3</v>
      </c>
    </row>
    <row r="427" spans="1:4" ht="15">
      <c r="A427" s="8">
        <v>423</v>
      </c>
      <c r="B427" s="27" t="s">
        <v>367</v>
      </c>
      <c r="C427" s="12" t="s">
        <v>2247</v>
      </c>
      <c r="D427" s="21">
        <v>1.54</v>
      </c>
    </row>
    <row r="428" spans="1:4" ht="15">
      <c r="A428" s="8">
        <v>424</v>
      </c>
      <c r="B428" s="27" t="s">
        <v>368</v>
      </c>
      <c r="C428" s="12" t="s">
        <v>2247</v>
      </c>
      <c r="D428" s="21">
        <v>7.26</v>
      </c>
    </row>
    <row r="429" spans="1:4" ht="15">
      <c r="A429" s="8">
        <v>425</v>
      </c>
      <c r="B429" s="27" t="s">
        <v>369</v>
      </c>
      <c r="C429" s="12" t="s">
        <v>2247</v>
      </c>
      <c r="D429" s="21">
        <v>1.2E-2</v>
      </c>
    </row>
    <row r="430" spans="1:4" ht="15">
      <c r="A430" s="8">
        <v>426</v>
      </c>
      <c r="B430" s="27" t="s">
        <v>370</v>
      </c>
      <c r="C430" s="12" t="s">
        <v>2247</v>
      </c>
      <c r="D430" s="21">
        <v>3.5060000000000002</v>
      </c>
    </row>
    <row r="431" spans="1:4" ht="15">
      <c r="A431" s="8">
        <v>427</v>
      </c>
      <c r="B431" s="27" t="s">
        <v>371</v>
      </c>
      <c r="C431" s="12" t="s">
        <v>2247</v>
      </c>
      <c r="D431" s="21">
        <v>29.25</v>
      </c>
    </row>
    <row r="432" spans="1:4" ht="15">
      <c r="A432" s="8">
        <v>428</v>
      </c>
      <c r="B432" s="27" t="s">
        <v>372</v>
      </c>
      <c r="C432" s="12" t="s">
        <v>2247</v>
      </c>
      <c r="D432" s="21">
        <v>0.31</v>
      </c>
    </row>
    <row r="433" spans="1:4" ht="15">
      <c r="A433" s="8">
        <v>429</v>
      </c>
      <c r="B433" s="27" t="s">
        <v>373</v>
      </c>
      <c r="C433" s="12" t="s">
        <v>2247</v>
      </c>
      <c r="D433" s="21">
        <v>30.37</v>
      </c>
    </row>
    <row r="434" spans="1:4" ht="15">
      <c r="A434" s="8">
        <v>430</v>
      </c>
      <c r="B434" s="27" t="s">
        <v>374</v>
      </c>
      <c r="C434" s="12" t="s">
        <v>2247</v>
      </c>
      <c r="D434" s="21">
        <v>0.41</v>
      </c>
    </row>
    <row r="435" spans="1:4" ht="15">
      <c r="A435" s="8">
        <v>431</v>
      </c>
      <c r="B435" s="27" t="s">
        <v>375</v>
      </c>
      <c r="C435" s="12" t="s">
        <v>2247</v>
      </c>
      <c r="D435" s="21">
        <v>6.5519999999999996</v>
      </c>
    </row>
    <row r="436" spans="1:4" ht="15">
      <c r="A436" s="8">
        <v>432</v>
      </c>
      <c r="B436" s="27" t="s">
        <v>376</v>
      </c>
      <c r="C436" s="12" t="s">
        <v>2247</v>
      </c>
      <c r="D436" s="21">
        <v>22.489000000000001</v>
      </c>
    </row>
    <row r="437" spans="1:4" ht="15">
      <c r="A437" s="8">
        <v>433</v>
      </c>
      <c r="B437" s="27" t="s">
        <v>377</v>
      </c>
      <c r="C437" s="12" t="s">
        <v>2247</v>
      </c>
      <c r="D437" s="21">
        <v>3.3000000000000002E-2</v>
      </c>
    </row>
    <row r="438" spans="1:4" ht="15">
      <c r="A438" s="8">
        <v>434</v>
      </c>
      <c r="B438" s="27" t="s">
        <v>378</v>
      </c>
      <c r="C438" s="12" t="s">
        <v>2247</v>
      </c>
      <c r="D438" s="21">
        <v>14.307</v>
      </c>
    </row>
    <row r="439" spans="1:4" ht="15">
      <c r="A439" s="8">
        <v>435</v>
      </c>
      <c r="B439" s="27" t="s">
        <v>379</v>
      </c>
      <c r="C439" s="12" t="s">
        <v>2247</v>
      </c>
      <c r="D439" s="21">
        <v>0.23100000000000001</v>
      </c>
    </row>
    <row r="440" spans="1:4" ht="15">
      <c r="A440" s="8">
        <v>436</v>
      </c>
      <c r="B440" s="27" t="s">
        <v>380</v>
      </c>
      <c r="C440" s="12" t="s">
        <v>2247</v>
      </c>
      <c r="D440" s="21">
        <v>216.95</v>
      </c>
    </row>
    <row r="441" spans="1:4" ht="15">
      <c r="A441" s="8">
        <v>437</v>
      </c>
      <c r="B441" s="27" t="s">
        <v>381</v>
      </c>
      <c r="C441" s="12" t="s">
        <v>2247</v>
      </c>
      <c r="D441" s="21">
        <v>6.05</v>
      </c>
    </row>
    <row r="442" spans="1:4" ht="15">
      <c r="A442" s="8">
        <v>438</v>
      </c>
      <c r="B442" s="27" t="s">
        <v>382</v>
      </c>
      <c r="C442" s="12" t="s">
        <v>2247</v>
      </c>
      <c r="D442" s="21">
        <v>0.42</v>
      </c>
    </row>
    <row r="443" spans="1:4" ht="15">
      <c r="A443" s="8">
        <v>439</v>
      </c>
      <c r="B443" s="27" t="s">
        <v>383</v>
      </c>
      <c r="C443" s="12" t="s">
        <v>2247</v>
      </c>
      <c r="D443" s="21">
        <f>0.032*3</f>
        <v>9.6000000000000002E-2</v>
      </c>
    </row>
    <row r="444" spans="1:4" ht="15">
      <c r="A444" s="8">
        <v>440</v>
      </c>
      <c r="B444" s="27" t="s">
        <v>384</v>
      </c>
      <c r="C444" s="12" t="s">
        <v>2247</v>
      </c>
      <c r="D444" s="21">
        <v>13.429</v>
      </c>
    </row>
    <row r="445" spans="1:4" ht="15">
      <c r="A445" s="8">
        <v>441</v>
      </c>
      <c r="B445" s="27" t="s">
        <v>385</v>
      </c>
      <c r="C445" s="12" t="s">
        <v>2247</v>
      </c>
      <c r="D445" s="21">
        <v>1.44</v>
      </c>
    </row>
    <row r="446" spans="1:4" ht="15">
      <c r="A446" s="8">
        <v>442</v>
      </c>
      <c r="B446" s="27" t="s">
        <v>386</v>
      </c>
      <c r="C446" s="12" t="s">
        <v>2247</v>
      </c>
      <c r="D446" s="21">
        <v>4.0000000000000001E-3</v>
      </c>
    </row>
    <row r="447" spans="1:4" ht="15">
      <c r="A447" s="8">
        <v>443</v>
      </c>
      <c r="B447" s="27" t="s">
        <v>387</v>
      </c>
      <c r="C447" s="12" t="s">
        <v>2247</v>
      </c>
      <c r="D447" s="21">
        <v>0.96</v>
      </c>
    </row>
    <row r="448" spans="1:4" ht="15">
      <c r="A448" s="8">
        <v>444</v>
      </c>
      <c r="B448" s="27" t="s">
        <v>388</v>
      </c>
      <c r="C448" s="12" t="s">
        <v>2247</v>
      </c>
      <c r="D448" s="21">
        <v>0.64</v>
      </c>
    </row>
    <row r="449" spans="1:4" ht="15">
      <c r="A449" s="8">
        <v>445</v>
      </c>
      <c r="B449" s="27" t="s">
        <v>389</v>
      </c>
      <c r="C449" s="12" t="s">
        <v>2247</v>
      </c>
      <c r="D449" s="21">
        <v>7.1120000000000001</v>
      </c>
    </row>
    <row r="450" spans="1:4" ht="15">
      <c r="A450" s="8">
        <v>446</v>
      </c>
      <c r="B450" s="27" t="s">
        <v>390</v>
      </c>
      <c r="C450" s="12" t="s">
        <v>2247</v>
      </c>
      <c r="D450" s="21">
        <v>10.462999999999999</v>
      </c>
    </row>
    <row r="451" spans="1:4" ht="15">
      <c r="A451" s="8">
        <v>447</v>
      </c>
      <c r="B451" s="27" t="s">
        <v>391</v>
      </c>
      <c r="C451" s="12" t="s">
        <v>2247</v>
      </c>
      <c r="D451" s="21">
        <v>0.26500000000000001</v>
      </c>
    </row>
    <row r="452" spans="1:4" ht="15">
      <c r="A452" s="8">
        <v>448</v>
      </c>
      <c r="B452" s="27" t="s">
        <v>392</v>
      </c>
      <c r="C452" s="12" t="s">
        <v>2247</v>
      </c>
      <c r="D452" s="21">
        <v>1.2869999999999999</v>
      </c>
    </row>
    <row r="453" spans="1:4" ht="15">
      <c r="A453" s="8">
        <v>449</v>
      </c>
      <c r="B453" s="27" t="s">
        <v>393</v>
      </c>
      <c r="C453" s="12" t="s">
        <v>2247</v>
      </c>
      <c r="D453" s="21">
        <v>9.19</v>
      </c>
    </row>
    <row r="454" spans="1:4" ht="15">
      <c r="A454" s="8">
        <v>450</v>
      </c>
      <c r="B454" s="27" t="s">
        <v>394</v>
      </c>
      <c r="C454" s="12" t="s">
        <v>2247</v>
      </c>
      <c r="D454" s="21">
        <v>7.8840000000000003</v>
      </c>
    </row>
    <row r="455" spans="1:4" ht="15">
      <c r="A455" s="8">
        <v>451</v>
      </c>
      <c r="B455" s="27" t="s">
        <v>395</v>
      </c>
      <c r="C455" s="12" t="s">
        <v>2247</v>
      </c>
      <c r="D455" s="21">
        <v>0.56399999999999995</v>
      </c>
    </row>
    <row r="456" spans="1:4" ht="15">
      <c r="A456" s="8">
        <v>452</v>
      </c>
      <c r="B456" s="27" t="s">
        <v>396</v>
      </c>
      <c r="C456" s="12" t="s">
        <v>2247</v>
      </c>
      <c r="D456" s="21">
        <v>0.441</v>
      </c>
    </row>
    <row r="457" spans="1:4" ht="15">
      <c r="A457" s="8">
        <v>453</v>
      </c>
      <c r="B457" s="27" t="s">
        <v>397</v>
      </c>
      <c r="C457" s="12" t="s">
        <v>2247</v>
      </c>
      <c r="D457" s="21">
        <v>54.1</v>
      </c>
    </row>
    <row r="458" spans="1:4" ht="15">
      <c r="A458" s="8">
        <v>454</v>
      </c>
      <c r="B458" s="27" t="s">
        <v>398</v>
      </c>
      <c r="C458" s="12" t="s">
        <v>2247</v>
      </c>
      <c r="D458" s="21">
        <v>2.36</v>
      </c>
    </row>
    <row r="459" spans="1:4" ht="15">
      <c r="A459" s="8">
        <v>455</v>
      </c>
      <c r="B459" s="27" t="s">
        <v>399</v>
      </c>
      <c r="C459" s="12" t="s">
        <v>2247</v>
      </c>
      <c r="D459" s="21">
        <v>299.02999999999997</v>
      </c>
    </row>
    <row r="460" spans="1:4" ht="15">
      <c r="A460" s="8">
        <v>456</v>
      </c>
      <c r="B460" s="27" t="s">
        <v>400</v>
      </c>
      <c r="C460" s="12" t="s">
        <v>2247</v>
      </c>
      <c r="D460" s="21">
        <v>46.353999999999999</v>
      </c>
    </row>
    <row r="461" spans="1:4" ht="15">
      <c r="A461" s="8">
        <v>457</v>
      </c>
      <c r="B461" s="27" t="s">
        <v>401</v>
      </c>
      <c r="C461" s="12" t="s">
        <v>2247</v>
      </c>
      <c r="D461" s="21">
        <v>0.377</v>
      </c>
    </row>
    <row r="462" spans="1:4" ht="15">
      <c r="A462" s="8">
        <v>458</v>
      </c>
      <c r="B462" s="27" t="s">
        <v>402</v>
      </c>
      <c r="C462" s="12" t="s">
        <v>2247</v>
      </c>
      <c r="D462" s="21">
        <v>1.1379999999999999</v>
      </c>
    </row>
    <row r="463" spans="1:4" ht="15">
      <c r="A463" s="8">
        <v>459</v>
      </c>
      <c r="B463" s="27" t="s">
        <v>403</v>
      </c>
      <c r="C463" s="12" t="s">
        <v>2247</v>
      </c>
      <c r="D463" s="21">
        <v>3.99</v>
      </c>
    </row>
    <row r="464" spans="1:4" ht="15">
      <c r="A464" s="8">
        <v>460</v>
      </c>
      <c r="B464" s="27" t="s">
        <v>404</v>
      </c>
      <c r="C464" s="12" t="s">
        <v>2247</v>
      </c>
      <c r="D464" s="21">
        <v>1.1379999999999999</v>
      </c>
    </row>
    <row r="465" spans="1:4" ht="15">
      <c r="A465" s="8">
        <v>461</v>
      </c>
      <c r="B465" s="27" t="s">
        <v>405</v>
      </c>
      <c r="C465" s="12" t="s">
        <v>2247</v>
      </c>
      <c r="D465" s="21">
        <v>3.99</v>
      </c>
    </row>
    <row r="466" spans="1:4" ht="15">
      <c r="A466" s="8">
        <v>462</v>
      </c>
      <c r="B466" s="27" t="s">
        <v>406</v>
      </c>
      <c r="C466" s="12" t="s">
        <v>2247</v>
      </c>
      <c r="D466" s="21">
        <v>20.128</v>
      </c>
    </row>
    <row r="467" spans="1:4" ht="15">
      <c r="A467" s="8">
        <v>463</v>
      </c>
      <c r="B467" s="27" t="s">
        <v>407</v>
      </c>
      <c r="C467" s="12" t="s">
        <v>2247</v>
      </c>
      <c r="D467" s="21">
        <v>753.96299999999997</v>
      </c>
    </row>
    <row r="468" spans="1:4" ht="15">
      <c r="A468" s="8">
        <v>464</v>
      </c>
      <c r="B468" s="27" t="s">
        <v>408</v>
      </c>
      <c r="C468" s="12" t="s">
        <v>2247</v>
      </c>
      <c r="D468" s="21">
        <v>200.75399999999999</v>
      </c>
    </row>
    <row r="469" spans="1:4" ht="15">
      <c r="A469" s="8">
        <v>465</v>
      </c>
      <c r="B469" s="24" t="s">
        <v>1007</v>
      </c>
      <c r="C469" s="12" t="s">
        <v>2247</v>
      </c>
      <c r="D469" s="22">
        <v>1.29535</v>
      </c>
    </row>
    <row r="470" spans="1:4" ht="15">
      <c r="A470" s="8">
        <v>466</v>
      </c>
      <c r="B470" s="24" t="s">
        <v>1008</v>
      </c>
      <c r="C470" s="12" t="s">
        <v>2248</v>
      </c>
      <c r="D470" s="22">
        <v>8151.9912000000004</v>
      </c>
    </row>
    <row r="471" spans="1:4" ht="15">
      <c r="A471" s="8">
        <v>467</v>
      </c>
      <c r="B471" s="24" t="s">
        <v>1009</v>
      </c>
      <c r="C471" s="12" t="s">
        <v>2248</v>
      </c>
      <c r="D471" s="22">
        <v>190.71379999999999</v>
      </c>
    </row>
    <row r="472" spans="1:4" ht="15">
      <c r="A472" s="8">
        <v>468</v>
      </c>
      <c r="B472" s="24" t="s">
        <v>1010</v>
      </c>
      <c r="C472" s="12" t="s">
        <v>2248</v>
      </c>
      <c r="D472" s="22">
        <v>1330.78</v>
      </c>
    </row>
    <row r="473" spans="1:4" ht="15">
      <c r="A473" s="8">
        <v>469</v>
      </c>
      <c r="B473" s="24" t="s">
        <v>1011</v>
      </c>
      <c r="C473" s="12" t="s">
        <v>2247</v>
      </c>
      <c r="D473" s="22">
        <v>0.3397</v>
      </c>
    </row>
    <row r="474" spans="1:4" ht="15">
      <c r="A474" s="8">
        <v>470</v>
      </c>
      <c r="B474" s="24" t="s">
        <v>1012</v>
      </c>
      <c r="C474" s="12" t="s">
        <v>2247</v>
      </c>
      <c r="D474" s="22">
        <v>2.3E-2</v>
      </c>
    </row>
    <row r="475" spans="1:4" ht="15">
      <c r="A475" s="8">
        <v>471</v>
      </c>
      <c r="B475" s="27" t="s">
        <v>410</v>
      </c>
      <c r="C475" s="12" t="s">
        <v>2234</v>
      </c>
      <c r="D475" s="21">
        <v>0.16700000000000001</v>
      </c>
    </row>
    <row r="476" spans="1:4" ht="15">
      <c r="A476" s="8">
        <v>472</v>
      </c>
      <c r="B476" s="27" t="s">
        <v>411</v>
      </c>
      <c r="C476" s="12" t="s">
        <v>2234</v>
      </c>
      <c r="D476" s="21">
        <v>22.277999999999999</v>
      </c>
    </row>
    <row r="477" spans="1:4" ht="15">
      <c r="A477" s="8">
        <v>473</v>
      </c>
      <c r="B477" s="27" t="s">
        <v>412</v>
      </c>
      <c r="C477" s="12" t="s">
        <v>2234</v>
      </c>
      <c r="D477" s="21">
        <v>0.183</v>
      </c>
    </row>
    <row r="478" spans="1:4" ht="15">
      <c r="A478" s="8">
        <v>474</v>
      </c>
      <c r="B478" s="27" t="s">
        <v>413</v>
      </c>
      <c r="C478" s="12" t="s">
        <v>2234</v>
      </c>
      <c r="D478" s="21">
        <v>0.124</v>
      </c>
    </row>
    <row r="479" spans="1:4" ht="15">
      <c r="A479" s="8">
        <v>475</v>
      </c>
      <c r="B479" s="27" t="s">
        <v>414</v>
      </c>
      <c r="C479" s="12" t="s">
        <v>2234</v>
      </c>
      <c r="D479" s="21">
        <v>0.36799999999999999</v>
      </c>
    </row>
    <row r="480" spans="1:4" ht="15">
      <c r="A480" s="8">
        <v>476</v>
      </c>
      <c r="B480" s="27" t="s">
        <v>415</v>
      </c>
      <c r="C480" s="12" t="s">
        <v>2234</v>
      </c>
      <c r="D480" s="21">
        <v>0.67800000000000005</v>
      </c>
    </row>
    <row r="481" spans="1:4" ht="15">
      <c r="A481" s="8">
        <v>477</v>
      </c>
      <c r="B481" s="27" t="s">
        <v>416</v>
      </c>
      <c r="C481" s="12" t="s">
        <v>2234</v>
      </c>
      <c r="D481" s="21">
        <v>3.2440000000000002</v>
      </c>
    </row>
    <row r="482" spans="1:4" ht="15">
      <c r="A482" s="8">
        <v>478</v>
      </c>
      <c r="B482" s="27" t="s">
        <v>417</v>
      </c>
      <c r="C482" s="12" t="s">
        <v>2234</v>
      </c>
      <c r="D482" s="21">
        <v>0.53600000000000003</v>
      </c>
    </row>
    <row r="483" spans="1:4" ht="15">
      <c r="A483" s="8">
        <v>479</v>
      </c>
      <c r="B483" s="27" t="s">
        <v>418</v>
      </c>
      <c r="C483" s="12" t="s">
        <v>2234</v>
      </c>
      <c r="D483" s="21">
        <v>0.68200000000000005</v>
      </c>
    </row>
    <row r="484" spans="1:4" ht="15">
      <c r="A484" s="8">
        <v>480</v>
      </c>
      <c r="B484" s="27" t="s">
        <v>419</v>
      </c>
      <c r="C484" s="12" t="s">
        <v>2234</v>
      </c>
      <c r="D484" s="21">
        <v>8.0960000000000001</v>
      </c>
    </row>
    <row r="485" spans="1:4" ht="15">
      <c r="A485" s="8">
        <v>481</v>
      </c>
      <c r="B485" s="27" t="s">
        <v>420</v>
      </c>
      <c r="C485" s="12" t="s">
        <v>2234</v>
      </c>
      <c r="D485" s="21">
        <v>17.222000000000001</v>
      </c>
    </row>
    <row r="486" spans="1:4" ht="15">
      <c r="A486" s="8">
        <v>482</v>
      </c>
      <c r="B486" s="27" t="s">
        <v>421</v>
      </c>
      <c r="C486" s="12" t="s">
        <v>2234</v>
      </c>
      <c r="D486" s="21">
        <v>10.51</v>
      </c>
    </row>
    <row r="487" spans="1:4" ht="15">
      <c r="A487" s="8">
        <v>483</v>
      </c>
      <c r="B487" s="27" t="s">
        <v>422</v>
      </c>
      <c r="C487" s="12" t="s">
        <v>2234</v>
      </c>
      <c r="D487" s="21">
        <v>40.052</v>
      </c>
    </row>
    <row r="488" spans="1:4" ht="15">
      <c r="A488" s="8">
        <v>484</v>
      </c>
      <c r="B488" s="27" t="s">
        <v>423</v>
      </c>
      <c r="C488" s="12" t="s">
        <v>2234</v>
      </c>
      <c r="D488" s="21">
        <v>3.4129999999999998</v>
      </c>
    </row>
    <row r="489" spans="1:4" ht="15">
      <c r="A489" s="8">
        <v>485</v>
      </c>
      <c r="B489" s="27" t="s">
        <v>424</v>
      </c>
      <c r="C489" s="12" t="s">
        <v>2234</v>
      </c>
      <c r="D489" s="21">
        <v>136.297</v>
      </c>
    </row>
    <row r="490" spans="1:4" ht="15">
      <c r="A490" s="8">
        <v>486</v>
      </c>
      <c r="B490" s="27" t="s">
        <v>425</v>
      </c>
      <c r="C490" s="12" t="s">
        <v>2234</v>
      </c>
      <c r="D490" s="21">
        <v>23.166</v>
      </c>
    </row>
    <row r="491" spans="1:4" ht="15">
      <c r="A491" s="8">
        <v>487</v>
      </c>
      <c r="B491" s="27" t="s">
        <v>426</v>
      </c>
      <c r="C491" s="12" t="s">
        <v>2234</v>
      </c>
      <c r="D491" s="21">
        <v>67.813000000000002</v>
      </c>
    </row>
    <row r="492" spans="1:4" ht="15">
      <c r="A492" s="8">
        <v>488</v>
      </c>
      <c r="B492" s="27" t="s">
        <v>427</v>
      </c>
      <c r="C492" s="12" t="s">
        <v>2234</v>
      </c>
      <c r="D492" s="21">
        <v>6.74</v>
      </c>
    </row>
    <row r="493" spans="1:4" ht="15">
      <c r="A493" s="8">
        <v>489</v>
      </c>
      <c r="B493" s="27" t="s">
        <v>428</v>
      </c>
      <c r="C493" s="12" t="s">
        <v>2234</v>
      </c>
      <c r="D493" s="21">
        <v>282.86</v>
      </c>
    </row>
    <row r="494" spans="1:4" ht="15">
      <c r="A494" s="8">
        <v>490</v>
      </c>
      <c r="B494" s="27" t="s">
        <v>429</v>
      </c>
      <c r="C494" s="12" t="s">
        <v>2234</v>
      </c>
      <c r="D494" s="21">
        <v>232.51900000000001</v>
      </c>
    </row>
    <row r="495" spans="1:4" ht="15">
      <c r="A495" s="8">
        <v>491</v>
      </c>
      <c r="B495" s="27" t="s">
        <v>430</v>
      </c>
      <c r="C495" s="12" t="s">
        <v>2234</v>
      </c>
      <c r="D495" s="21">
        <v>48.198</v>
      </c>
    </row>
    <row r="496" spans="1:4" ht="15">
      <c r="A496" s="8">
        <v>492</v>
      </c>
      <c r="B496" s="27" t="s">
        <v>431</v>
      </c>
      <c r="C496" s="12" t="s">
        <v>2234</v>
      </c>
      <c r="D496" s="21">
        <v>118.729</v>
      </c>
    </row>
    <row r="497" spans="1:4" ht="15">
      <c r="A497" s="8">
        <v>493</v>
      </c>
      <c r="B497" s="27" t="s">
        <v>432</v>
      </c>
      <c r="C497" s="12" t="s">
        <v>2234</v>
      </c>
      <c r="D497" s="21">
        <v>44.31</v>
      </c>
    </row>
    <row r="498" spans="1:4" ht="15">
      <c r="A498" s="8">
        <v>494</v>
      </c>
      <c r="B498" s="27" t="s">
        <v>433</v>
      </c>
      <c r="C498" s="12" t="s">
        <v>2234</v>
      </c>
      <c r="D498" s="21">
        <v>104.526</v>
      </c>
    </row>
    <row r="499" spans="1:4" ht="15">
      <c r="A499" s="8">
        <v>495</v>
      </c>
      <c r="B499" s="27" t="s">
        <v>434</v>
      </c>
      <c r="C499" s="12" t="s">
        <v>2234</v>
      </c>
      <c r="D499" s="21">
        <v>1.113</v>
      </c>
    </row>
    <row r="500" spans="1:4" ht="15">
      <c r="A500" s="8">
        <v>496</v>
      </c>
      <c r="B500" s="27" t="s">
        <v>435</v>
      </c>
      <c r="C500" s="12" t="s">
        <v>2234</v>
      </c>
      <c r="D500" s="21">
        <v>221.50399999999999</v>
      </c>
    </row>
    <row r="501" spans="1:4" ht="15">
      <c r="A501" s="8">
        <v>497</v>
      </c>
      <c r="B501" s="27" t="s">
        <v>436</v>
      </c>
      <c r="C501" s="12" t="s">
        <v>2234</v>
      </c>
      <c r="D501" s="21">
        <v>36.99</v>
      </c>
    </row>
    <row r="502" spans="1:4" ht="15">
      <c r="A502" s="8">
        <v>498</v>
      </c>
      <c r="B502" s="27" t="s">
        <v>437</v>
      </c>
      <c r="C502" s="12" t="s">
        <v>2234</v>
      </c>
      <c r="D502" s="21">
        <v>107.84699999999999</v>
      </c>
    </row>
    <row r="503" spans="1:4" ht="15">
      <c r="A503" s="8">
        <v>499</v>
      </c>
      <c r="B503" s="27" t="s">
        <v>438</v>
      </c>
      <c r="C503" s="12" t="s">
        <v>2234</v>
      </c>
      <c r="D503" s="21">
        <v>38.78</v>
      </c>
    </row>
    <row r="504" spans="1:4" ht="15">
      <c r="A504" s="8">
        <v>500</v>
      </c>
      <c r="B504" s="27" t="s">
        <v>439</v>
      </c>
      <c r="C504" s="12" t="s">
        <v>2234</v>
      </c>
      <c r="D504" s="21">
        <v>291.31599999999997</v>
      </c>
    </row>
    <row r="505" spans="1:4" ht="15">
      <c r="A505" s="8">
        <v>501</v>
      </c>
      <c r="B505" s="27" t="s">
        <v>440</v>
      </c>
      <c r="C505" s="12" t="s">
        <v>2234</v>
      </c>
      <c r="D505" s="21">
        <v>123.07</v>
      </c>
    </row>
    <row r="506" spans="1:4" ht="15">
      <c r="A506" s="8">
        <v>502</v>
      </c>
      <c r="B506" s="27" t="s">
        <v>441</v>
      </c>
      <c r="C506" s="12" t="s">
        <v>2234</v>
      </c>
      <c r="D506" s="21">
        <v>143.68</v>
      </c>
    </row>
    <row r="507" spans="1:4" ht="15">
      <c r="A507" s="8">
        <v>503</v>
      </c>
      <c r="B507" s="27" t="s">
        <v>442</v>
      </c>
      <c r="C507" s="12" t="s">
        <v>2234</v>
      </c>
      <c r="D507" s="21">
        <v>33.398000000000003</v>
      </c>
    </row>
    <row r="508" spans="1:4" ht="15">
      <c r="A508" s="8">
        <v>504</v>
      </c>
      <c r="B508" s="27" t="s">
        <v>443</v>
      </c>
      <c r="C508" s="12" t="s">
        <v>2234</v>
      </c>
      <c r="D508" s="21">
        <v>14.13</v>
      </c>
    </row>
    <row r="509" spans="1:4" ht="15">
      <c r="A509" s="8">
        <v>505</v>
      </c>
      <c r="B509" s="27" t="s">
        <v>444</v>
      </c>
      <c r="C509" s="12" t="s">
        <v>2234</v>
      </c>
      <c r="D509" s="21">
        <v>42.796999999999997</v>
      </c>
    </row>
    <row r="510" spans="1:4" ht="15">
      <c r="A510" s="8">
        <v>506</v>
      </c>
      <c r="B510" s="27" t="s">
        <v>445</v>
      </c>
      <c r="C510" s="12" t="s">
        <v>2234</v>
      </c>
      <c r="D510" s="21">
        <v>36.921999999999997</v>
      </c>
    </row>
    <row r="511" spans="1:4" ht="15">
      <c r="A511" s="8">
        <v>507</v>
      </c>
      <c r="B511" s="27" t="s">
        <v>446</v>
      </c>
      <c r="C511" s="12" t="s">
        <v>2234</v>
      </c>
      <c r="D511" s="21">
        <v>6.0659999999999998</v>
      </c>
    </row>
    <row r="512" spans="1:4" ht="15">
      <c r="A512" s="8">
        <v>508</v>
      </c>
      <c r="B512" s="27" t="s">
        <v>447</v>
      </c>
      <c r="C512" s="12" t="s">
        <v>2234</v>
      </c>
      <c r="D512" s="21">
        <v>0.193</v>
      </c>
    </row>
    <row r="513" spans="1:4" ht="15">
      <c r="A513" s="8">
        <v>509</v>
      </c>
      <c r="B513" s="27" t="s">
        <v>448</v>
      </c>
      <c r="C513" s="12" t="s">
        <v>2234</v>
      </c>
      <c r="D513" s="21">
        <v>4.5339999999999998</v>
      </c>
    </row>
    <row r="514" spans="1:4" ht="15">
      <c r="A514" s="8">
        <v>510</v>
      </c>
      <c r="B514" s="27" t="s">
        <v>449</v>
      </c>
      <c r="C514" s="12" t="s">
        <v>2234</v>
      </c>
      <c r="D514" s="21">
        <v>0.14499999999999999</v>
      </c>
    </row>
    <row r="515" spans="1:4" ht="15">
      <c r="A515" s="8">
        <v>511</v>
      </c>
      <c r="B515" s="27" t="s">
        <v>450</v>
      </c>
      <c r="C515" s="12" t="s">
        <v>2234</v>
      </c>
      <c r="D515" s="21">
        <v>23.908999999999999</v>
      </c>
    </row>
    <row r="516" spans="1:4" ht="15">
      <c r="A516" s="8">
        <v>512</v>
      </c>
      <c r="B516" s="27" t="s">
        <v>451</v>
      </c>
      <c r="C516" s="12" t="s">
        <v>2234</v>
      </c>
      <c r="D516" s="21">
        <v>8.4600000000000009</v>
      </c>
    </row>
    <row r="517" spans="1:4" ht="15">
      <c r="A517" s="8">
        <v>513</v>
      </c>
      <c r="B517" s="27" t="s">
        <v>452</v>
      </c>
      <c r="C517" s="12" t="s">
        <v>2234</v>
      </c>
      <c r="D517" s="21">
        <v>50.902999999999999</v>
      </c>
    </row>
    <row r="518" spans="1:4" ht="15">
      <c r="A518" s="8">
        <v>514</v>
      </c>
      <c r="B518" s="27" t="s">
        <v>453</v>
      </c>
      <c r="C518" s="12" t="s">
        <v>2234</v>
      </c>
      <c r="D518" s="21">
        <v>56.01</v>
      </c>
    </row>
    <row r="519" spans="1:4" ht="15">
      <c r="A519" s="8">
        <v>515</v>
      </c>
      <c r="B519" s="27" t="s">
        <v>454</v>
      </c>
      <c r="C519" s="12" t="s">
        <v>2234</v>
      </c>
      <c r="D519" s="21">
        <v>15.58</v>
      </c>
    </row>
    <row r="520" spans="1:4" ht="15">
      <c r="A520" s="8">
        <v>516</v>
      </c>
      <c r="B520" s="27" t="s">
        <v>455</v>
      </c>
      <c r="C520" s="12" t="s">
        <v>2234</v>
      </c>
      <c r="D520" s="21">
        <v>148.28</v>
      </c>
    </row>
    <row r="521" spans="1:4" ht="15">
      <c r="A521" s="8">
        <v>517</v>
      </c>
      <c r="B521" s="27" t="s">
        <v>456</v>
      </c>
      <c r="C521" s="12" t="s">
        <v>2234</v>
      </c>
      <c r="D521" s="21">
        <v>53.209000000000003</v>
      </c>
    </row>
    <row r="522" spans="1:4" ht="15">
      <c r="A522" s="8">
        <v>518</v>
      </c>
      <c r="B522" s="27" t="s">
        <v>457</v>
      </c>
      <c r="C522" s="12" t="s">
        <v>2234</v>
      </c>
      <c r="D522" s="21">
        <v>100.36</v>
      </c>
    </row>
    <row r="523" spans="1:4" ht="15">
      <c r="A523" s="8">
        <v>519</v>
      </c>
      <c r="B523" s="27" t="s">
        <v>458</v>
      </c>
      <c r="C523" s="12" t="s">
        <v>2234</v>
      </c>
      <c r="D523" s="21">
        <v>0.85099999999999998</v>
      </c>
    </row>
    <row r="524" spans="1:4" ht="15">
      <c r="A524" s="8">
        <v>520</v>
      </c>
      <c r="B524" s="27" t="s">
        <v>459</v>
      </c>
      <c r="C524" s="12" t="s">
        <v>2234</v>
      </c>
      <c r="D524" s="21">
        <v>23.103999999999999</v>
      </c>
    </row>
    <row r="525" spans="1:4" ht="15">
      <c r="A525" s="8">
        <v>521</v>
      </c>
      <c r="B525" s="27" t="s">
        <v>460</v>
      </c>
      <c r="C525" s="12" t="s">
        <v>2234</v>
      </c>
      <c r="D525" s="21">
        <v>2.4039999999999999</v>
      </c>
    </row>
    <row r="526" spans="1:4" ht="15">
      <c r="A526" s="8">
        <v>522</v>
      </c>
      <c r="B526" s="27" t="s">
        <v>461</v>
      </c>
      <c r="C526" s="12" t="s">
        <v>2234</v>
      </c>
      <c r="D526" s="21">
        <v>93.096000000000004</v>
      </c>
    </row>
    <row r="527" spans="1:4" ht="15">
      <c r="A527" s="8">
        <v>523</v>
      </c>
      <c r="B527" s="27" t="s">
        <v>462</v>
      </c>
      <c r="C527" s="12" t="s">
        <v>2234</v>
      </c>
      <c r="D527" s="21">
        <v>28.99</v>
      </c>
    </row>
    <row r="528" spans="1:4" ht="15">
      <c r="A528" s="8">
        <v>524</v>
      </c>
      <c r="B528" s="27" t="s">
        <v>463</v>
      </c>
      <c r="C528" s="12" t="s">
        <v>2234</v>
      </c>
      <c r="D528" s="21">
        <v>29.027999999999999</v>
      </c>
    </row>
    <row r="529" spans="1:4" ht="15">
      <c r="A529" s="8">
        <v>525</v>
      </c>
      <c r="B529" s="27" t="s">
        <v>464</v>
      </c>
      <c r="C529" s="12" t="s">
        <v>2234</v>
      </c>
      <c r="D529" s="21">
        <v>124.613</v>
      </c>
    </row>
    <row r="530" spans="1:4" ht="15">
      <c r="A530" s="8">
        <v>526</v>
      </c>
      <c r="B530" s="27" t="s">
        <v>465</v>
      </c>
      <c r="C530" s="12" t="s">
        <v>2234</v>
      </c>
      <c r="D530" s="21">
        <v>0.38800000000000001</v>
      </c>
    </row>
    <row r="531" spans="1:4" ht="15">
      <c r="A531" s="8">
        <v>527</v>
      </c>
      <c r="B531" s="27" t="s">
        <v>466</v>
      </c>
      <c r="C531" s="12" t="s">
        <v>2234</v>
      </c>
      <c r="D531" s="21">
        <v>0.20100000000000001</v>
      </c>
    </row>
    <row r="532" spans="1:4" ht="15">
      <c r="A532" s="8">
        <v>528</v>
      </c>
      <c r="B532" s="27" t="s">
        <v>467</v>
      </c>
      <c r="C532" s="12" t="s">
        <v>2234</v>
      </c>
      <c r="D532" s="21">
        <v>47.103999999999999</v>
      </c>
    </row>
    <row r="533" spans="1:4" ht="15">
      <c r="A533" s="8">
        <v>529</v>
      </c>
      <c r="B533" s="27" t="s">
        <v>468</v>
      </c>
      <c r="C533" s="12" t="s">
        <v>2234</v>
      </c>
      <c r="D533" s="21">
        <v>1.4139999999999999</v>
      </c>
    </row>
    <row r="534" spans="1:4" ht="15">
      <c r="A534" s="8">
        <v>530</v>
      </c>
      <c r="B534" s="27" t="s">
        <v>469</v>
      </c>
      <c r="C534" s="12" t="s">
        <v>2234</v>
      </c>
      <c r="D534" s="21">
        <v>33.802</v>
      </c>
    </row>
    <row r="535" spans="1:4" ht="15">
      <c r="A535" s="8">
        <v>531</v>
      </c>
      <c r="B535" s="27" t="s">
        <v>470</v>
      </c>
      <c r="C535" s="12" t="s">
        <v>2234</v>
      </c>
      <c r="D535" s="21">
        <v>132.24799999999999</v>
      </c>
    </row>
    <row r="536" spans="1:4" ht="15">
      <c r="A536" s="8">
        <v>532</v>
      </c>
      <c r="B536" s="27" t="s">
        <v>471</v>
      </c>
      <c r="C536" s="12" t="s">
        <v>2234</v>
      </c>
      <c r="D536" s="21">
        <v>178.57900000000001</v>
      </c>
    </row>
    <row r="537" spans="1:4" ht="15">
      <c r="A537" s="8">
        <v>533</v>
      </c>
      <c r="B537" s="27" t="s">
        <v>472</v>
      </c>
      <c r="C537" s="12" t="s">
        <v>2234</v>
      </c>
      <c r="D537" s="21">
        <v>95.063000000000002</v>
      </c>
    </row>
    <row r="538" spans="1:4" ht="15">
      <c r="A538" s="8">
        <v>534</v>
      </c>
      <c r="B538" s="27" t="s">
        <v>473</v>
      </c>
      <c r="C538" s="12" t="s">
        <v>2234</v>
      </c>
      <c r="D538" s="21">
        <v>697.01800000000003</v>
      </c>
    </row>
    <row r="539" spans="1:4" ht="15">
      <c r="A539" s="8">
        <v>535</v>
      </c>
      <c r="B539" s="27" t="s">
        <v>474</v>
      </c>
      <c r="C539" s="12" t="s">
        <v>2234</v>
      </c>
      <c r="D539" s="21">
        <v>0.83</v>
      </c>
    </row>
    <row r="540" spans="1:4" ht="15">
      <c r="A540" s="8">
        <v>536</v>
      </c>
      <c r="B540" s="27" t="s">
        <v>475</v>
      </c>
      <c r="C540" s="12" t="s">
        <v>2234</v>
      </c>
      <c r="D540" s="21">
        <v>1167.039</v>
      </c>
    </row>
    <row r="541" spans="1:4" ht="15">
      <c r="A541" s="8">
        <v>537</v>
      </c>
      <c r="B541" s="27" t="s">
        <v>476</v>
      </c>
      <c r="C541" s="12" t="s">
        <v>2234</v>
      </c>
      <c r="D541" s="21">
        <v>111.985</v>
      </c>
    </row>
    <row r="542" spans="1:4" ht="15">
      <c r="A542" s="8">
        <v>538</v>
      </c>
      <c r="B542" s="27" t="s">
        <v>477</v>
      </c>
      <c r="C542" s="12" t="s">
        <v>2234</v>
      </c>
      <c r="D542" s="21">
        <v>40.21</v>
      </c>
    </row>
    <row r="543" spans="1:4" ht="15">
      <c r="A543" s="8">
        <v>539</v>
      </c>
      <c r="B543" s="27" t="s">
        <v>478</v>
      </c>
      <c r="C543" s="12" t="s">
        <v>2234</v>
      </c>
      <c r="D543" s="21">
        <v>5.5339999999999998</v>
      </c>
    </row>
    <row r="544" spans="1:4" ht="15">
      <c r="A544" s="8">
        <v>540</v>
      </c>
      <c r="B544" s="27" t="s">
        <v>479</v>
      </c>
      <c r="C544" s="12" t="s">
        <v>2234</v>
      </c>
      <c r="D544" s="21">
        <v>47.622</v>
      </c>
    </row>
    <row r="545" spans="1:4" ht="15">
      <c r="A545" s="8">
        <v>541</v>
      </c>
      <c r="B545" s="27" t="s">
        <v>480</v>
      </c>
      <c r="C545" s="12" t="s">
        <v>2234</v>
      </c>
      <c r="D545" s="21">
        <v>0.33</v>
      </c>
    </row>
    <row r="546" spans="1:4" ht="15">
      <c r="A546" s="8">
        <v>542</v>
      </c>
      <c r="B546" s="27" t="s">
        <v>481</v>
      </c>
      <c r="C546" s="12" t="s">
        <v>2234</v>
      </c>
      <c r="D546" s="21">
        <v>6.6790000000000003</v>
      </c>
    </row>
    <row r="547" spans="1:4" ht="15">
      <c r="A547" s="8">
        <v>543</v>
      </c>
      <c r="B547" s="27" t="s">
        <v>482</v>
      </c>
      <c r="C547" s="12" t="s">
        <v>2234</v>
      </c>
      <c r="D547" s="21">
        <v>134.566</v>
      </c>
    </row>
    <row r="548" spans="1:4" ht="15">
      <c r="A548" s="8">
        <v>544</v>
      </c>
      <c r="B548" s="27" t="s">
        <v>483</v>
      </c>
      <c r="C548" s="12" t="s">
        <v>2234</v>
      </c>
      <c r="D548" s="21">
        <v>3.0790000000000002</v>
      </c>
    </row>
    <row r="549" spans="1:4" ht="15">
      <c r="A549" s="8">
        <v>545</v>
      </c>
      <c r="B549" s="27" t="s">
        <v>484</v>
      </c>
      <c r="C549" s="12" t="s">
        <v>2234</v>
      </c>
      <c r="D549" s="21">
        <v>7.6820000000000004</v>
      </c>
    </row>
    <row r="550" spans="1:4" ht="15">
      <c r="A550" s="8">
        <v>546</v>
      </c>
      <c r="B550" s="27" t="s">
        <v>485</v>
      </c>
      <c r="C550" s="12" t="s">
        <v>2234</v>
      </c>
      <c r="D550" s="21">
        <v>26.544</v>
      </c>
    </row>
    <row r="551" spans="1:4" ht="15">
      <c r="A551" s="8">
        <v>547</v>
      </c>
      <c r="B551" s="27" t="s">
        <v>486</v>
      </c>
      <c r="C551" s="12" t="s">
        <v>2234</v>
      </c>
      <c r="D551" s="21">
        <v>3.996</v>
      </c>
    </row>
    <row r="552" spans="1:4" ht="15">
      <c r="A552" s="8">
        <v>548</v>
      </c>
      <c r="B552" s="27" t="s">
        <v>487</v>
      </c>
      <c r="C552" s="12" t="s">
        <v>2234</v>
      </c>
      <c r="D552" s="21">
        <v>14.545</v>
      </c>
    </row>
    <row r="553" spans="1:4" ht="15">
      <c r="A553" s="8">
        <v>549</v>
      </c>
      <c r="B553" s="27" t="s">
        <v>488</v>
      </c>
      <c r="C553" s="12" t="s">
        <v>2234</v>
      </c>
      <c r="D553" s="21">
        <v>48.045000000000002</v>
      </c>
    </row>
    <row r="554" spans="1:4" ht="15">
      <c r="A554" s="8">
        <v>550</v>
      </c>
      <c r="B554" s="27" t="s">
        <v>489</v>
      </c>
      <c r="C554" s="12" t="s">
        <v>2234</v>
      </c>
      <c r="D554" s="21">
        <v>9.2940000000000005</v>
      </c>
    </row>
    <row r="555" spans="1:4" ht="15">
      <c r="A555" s="8">
        <v>551</v>
      </c>
      <c r="B555" s="27" t="s">
        <v>490</v>
      </c>
      <c r="C555" s="12" t="s">
        <v>2234</v>
      </c>
      <c r="D555" s="21">
        <v>0.48899999999999999</v>
      </c>
    </row>
    <row r="556" spans="1:4" ht="15">
      <c r="A556" s="8">
        <v>552</v>
      </c>
      <c r="B556" s="27" t="s">
        <v>491</v>
      </c>
      <c r="C556" s="12" t="s">
        <v>2234</v>
      </c>
      <c r="D556" s="21">
        <v>0.85199999999999998</v>
      </c>
    </row>
    <row r="557" spans="1:4" ht="15">
      <c r="A557" s="8">
        <v>553</v>
      </c>
      <c r="B557" s="27" t="s">
        <v>492</v>
      </c>
      <c r="C557" s="12" t="s">
        <v>2234</v>
      </c>
      <c r="D557" s="21">
        <v>0.46300000000000002</v>
      </c>
    </row>
    <row r="558" spans="1:4" ht="15">
      <c r="A558" s="8">
        <v>554</v>
      </c>
      <c r="B558" s="27" t="s">
        <v>493</v>
      </c>
      <c r="C558" s="12" t="s">
        <v>2234</v>
      </c>
      <c r="D558" s="21">
        <v>0.38</v>
      </c>
    </row>
    <row r="559" spans="1:4" ht="15">
      <c r="A559" s="8">
        <v>555</v>
      </c>
      <c r="B559" s="27" t="s">
        <v>494</v>
      </c>
      <c r="C559" s="12" t="s">
        <v>2234</v>
      </c>
      <c r="D559" s="21">
        <v>15.593</v>
      </c>
    </row>
    <row r="560" spans="1:4" ht="15">
      <c r="A560" s="8">
        <v>556</v>
      </c>
      <c r="B560" s="27" t="s">
        <v>495</v>
      </c>
      <c r="C560" s="12" t="s">
        <v>2234</v>
      </c>
      <c r="D560" s="21">
        <v>0.26300000000000001</v>
      </c>
    </row>
    <row r="561" spans="1:4" ht="15">
      <c r="A561" s="8">
        <v>557</v>
      </c>
      <c r="B561" s="27" t="s">
        <v>496</v>
      </c>
      <c r="C561" s="12" t="s">
        <v>2234</v>
      </c>
      <c r="D561" s="21">
        <v>105.833</v>
      </c>
    </row>
    <row r="562" spans="1:4" ht="15">
      <c r="A562" s="8">
        <v>558</v>
      </c>
      <c r="B562" s="27" t="s">
        <v>497</v>
      </c>
      <c r="C562" s="12" t="s">
        <v>2234</v>
      </c>
      <c r="D562" s="21">
        <v>8.923</v>
      </c>
    </row>
    <row r="563" spans="1:4" ht="15">
      <c r="A563" s="8">
        <v>559</v>
      </c>
      <c r="B563" s="27" t="s">
        <v>498</v>
      </c>
      <c r="C563" s="12" t="s">
        <v>2234</v>
      </c>
      <c r="D563" s="21">
        <v>7.5279999999999996</v>
      </c>
    </row>
    <row r="564" spans="1:4" ht="15">
      <c r="A564" s="8">
        <v>560</v>
      </c>
      <c r="B564" s="27" t="s">
        <v>499</v>
      </c>
      <c r="C564" s="12" t="s">
        <v>2234</v>
      </c>
      <c r="D564" s="21">
        <v>1112.6020000000001</v>
      </c>
    </row>
    <row r="565" spans="1:4" ht="15">
      <c r="A565" s="8">
        <v>561</v>
      </c>
      <c r="B565" s="27" t="s">
        <v>500</v>
      </c>
      <c r="C565" s="12" t="s">
        <v>2234</v>
      </c>
      <c r="D565" s="21">
        <v>3.9790000000000001</v>
      </c>
    </row>
    <row r="566" spans="1:4" ht="15">
      <c r="A566" s="8">
        <v>562</v>
      </c>
      <c r="B566" s="27" t="s">
        <v>501</v>
      </c>
      <c r="C566" s="12" t="s">
        <v>2234</v>
      </c>
      <c r="D566" s="21">
        <v>1.77</v>
      </c>
    </row>
    <row r="567" spans="1:4" ht="15">
      <c r="A567" s="8">
        <v>563</v>
      </c>
      <c r="B567" s="27" t="s">
        <v>502</v>
      </c>
      <c r="C567" s="12" t="s">
        <v>2234</v>
      </c>
      <c r="D567" s="21">
        <v>26.135000000000002</v>
      </c>
    </row>
    <row r="568" spans="1:4" ht="15">
      <c r="A568" s="8">
        <v>564</v>
      </c>
      <c r="B568" s="27" t="s">
        <v>503</v>
      </c>
      <c r="C568" s="12" t="s">
        <v>2234</v>
      </c>
      <c r="D568" s="21">
        <v>11.198</v>
      </c>
    </row>
    <row r="569" spans="1:4" ht="15">
      <c r="A569" s="8">
        <v>565</v>
      </c>
      <c r="B569" s="27" t="s">
        <v>504</v>
      </c>
      <c r="C569" s="12" t="s">
        <v>2234</v>
      </c>
      <c r="D569" s="21">
        <v>44.066000000000003</v>
      </c>
    </row>
    <row r="570" spans="1:4" ht="15">
      <c r="A570" s="8">
        <v>566</v>
      </c>
      <c r="B570" s="27" t="s">
        <v>505</v>
      </c>
      <c r="C570" s="12" t="s">
        <v>2234</v>
      </c>
      <c r="D570" s="21">
        <v>539.93299999999999</v>
      </c>
    </row>
    <row r="571" spans="1:4" ht="15">
      <c r="A571" s="8">
        <v>567</v>
      </c>
      <c r="B571" s="27" t="s">
        <v>506</v>
      </c>
      <c r="C571" s="12" t="s">
        <v>2234</v>
      </c>
      <c r="D571" s="21">
        <v>23.123999999999999</v>
      </c>
    </row>
    <row r="572" spans="1:4" ht="15">
      <c r="A572" s="8">
        <v>568</v>
      </c>
      <c r="B572" s="27" t="s">
        <v>507</v>
      </c>
      <c r="C572" s="12" t="s">
        <v>2234</v>
      </c>
      <c r="D572" s="21">
        <v>80.986999999999995</v>
      </c>
    </row>
    <row r="573" spans="1:4" ht="15">
      <c r="A573" s="8">
        <v>569</v>
      </c>
      <c r="B573" s="27" t="s">
        <v>508</v>
      </c>
      <c r="C573" s="12" t="s">
        <v>2234</v>
      </c>
      <c r="D573" s="21">
        <v>397.44900000000001</v>
      </c>
    </row>
    <row r="574" spans="1:4" ht="15">
      <c r="A574" s="8">
        <v>570</v>
      </c>
      <c r="B574" s="27" t="s">
        <v>509</v>
      </c>
      <c r="C574" s="12" t="s">
        <v>2234</v>
      </c>
      <c r="D574" s="21">
        <v>17.567</v>
      </c>
    </row>
    <row r="575" spans="1:4" ht="15">
      <c r="A575" s="8">
        <v>571</v>
      </c>
      <c r="B575" s="27" t="s">
        <v>510</v>
      </c>
      <c r="C575" s="12" t="s">
        <v>2234</v>
      </c>
      <c r="D575" s="21">
        <v>32.878</v>
      </c>
    </row>
    <row r="576" spans="1:4" ht="15">
      <c r="A576" s="8">
        <v>572</v>
      </c>
      <c r="B576" s="27" t="s">
        <v>511</v>
      </c>
      <c r="C576" s="12" t="s">
        <v>2234</v>
      </c>
      <c r="D576" s="21">
        <v>26.841999999999999</v>
      </c>
    </row>
    <row r="577" spans="1:4" ht="15">
      <c r="A577" s="8">
        <v>573</v>
      </c>
      <c r="B577" s="27" t="s">
        <v>512</v>
      </c>
      <c r="C577" s="12" t="s">
        <v>2234</v>
      </c>
      <c r="D577" s="21">
        <v>308.39400000000001</v>
      </c>
    </row>
    <row r="578" spans="1:4" ht="15">
      <c r="A578" s="8">
        <v>574</v>
      </c>
      <c r="B578" s="27" t="s">
        <v>513</v>
      </c>
      <c r="C578" s="12" t="s">
        <v>2234</v>
      </c>
      <c r="D578" s="21">
        <v>47.414999999999999</v>
      </c>
    </row>
    <row r="579" spans="1:4" ht="15">
      <c r="A579" s="8">
        <v>575</v>
      </c>
      <c r="B579" s="27" t="s">
        <v>514</v>
      </c>
      <c r="C579" s="12" t="s">
        <v>2234</v>
      </c>
      <c r="D579" s="21">
        <v>242.208</v>
      </c>
    </row>
    <row r="580" spans="1:4" ht="15">
      <c r="A580" s="8">
        <v>576</v>
      </c>
      <c r="B580" s="27" t="s">
        <v>515</v>
      </c>
      <c r="C580" s="12" t="s">
        <v>2234</v>
      </c>
      <c r="D580" s="21">
        <v>13.023999999999999</v>
      </c>
    </row>
    <row r="581" spans="1:4" ht="15">
      <c r="A581" s="8">
        <v>577</v>
      </c>
      <c r="B581" s="27" t="s">
        <v>516</v>
      </c>
      <c r="C581" s="12" t="s">
        <v>2234</v>
      </c>
      <c r="D581" s="21">
        <v>76.239000000000004</v>
      </c>
    </row>
    <row r="582" spans="1:4" ht="15">
      <c r="A582" s="8">
        <v>578</v>
      </c>
      <c r="B582" s="27" t="s">
        <v>517</v>
      </c>
      <c r="C582" s="12" t="s">
        <v>2234</v>
      </c>
      <c r="D582" s="21">
        <v>17.608000000000001</v>
      </c>
    </row>
    <row r="583" spans="1:4" ht="15">
      <c r="A583" s="8">
        <v>579</v>
      </c>
      <c r="B583" s="27" t="s">
        <v>518</v>
      </c>
      <c r="C583" s="12" t="s">
        <v>2234</v>
      </c>
      <c r="D583" s="21">
        <v>10.51</v>
      </c>
    </row>
    <row r="584" spans="1:4" ht="15">
      <c r="A584" s="8">
        <v>580</v>
      </c>
      <c r="B584" s="27" t="s">
        <v>519</v>
      </c>
      <c r="C584" s="12" t="s">
        <v>2234</v>
      </c>
      <c r="D584" s="21">
        <v>6.56</v>
      </c>
    </row>
    <row r="585" spans="1:4" ht="15">
      <c r="A585" s="8">
        <v>581</v>
      </c>
      <c r="B585" s="27" t="s">
        <v>520</v>
      </c>
      <c r="C585" s="12" t="s">
        <v>2234</v>
      </c>
      <c r="D585" s="21">
        <v>3.411</v>
      </c>
    </row>
    <row r="586" spans="1:4" ht="15">
      <c r="A586" s="8">
        <v>582</v>
      </c>
      <c r="B586" s="27" t="s">
        <v>521</v>
      </c>
      <c r="C586" s="12" t="s">
        <v>2234</v>
      </c>
      <c r="D586" s="21">
        <v>328.02199999999999</v>
      </c>
    </row>
    <row r="587" spans="1:4" ht="15">
      <c r="A587" s="8">
        <v>583</v>
      </c>
      <c r="B587" s="27" t="s">
        <v>522</v>
      </c>
      <c r="C587" s="12" t="s">
        <v>2234</v>
      </c>
      <c r="D587" s="21">
        <v>5.6680000000000001</v>
      </c>
    </row>
    <row r="588" spans="1:4" ht="15">
      <c r="A588" s="8">
        <v>584</v>
      </c>
      <c r="B588" s="27" t="s">
        <v>523</v>
      </c>
      <c r="C588" s="12" t="s">
        <v>2234</v>
      </c>
      <c r="D588" s="21">
        <v>147.08699999999999</v>
      </c>
    </row>
    <row r="589" spans="1:4" ht="15">
      <c r="A589" s="8">
        <v>585</v>
      </c>
      <c r="B589" s="27" t="s">
        <v>524</v>
      </c>
      <c r="C589" s="12" t="s">
        <v>2234</v>
      </c>
      <c r="D589" s="21">
        <v>57.32</v>
      </c>
    </row>
    <row r="590" spans="1:4" ht="15">
      <c r="A590" s="8">
        <v>586</v>
      </c>
      <c r="B590" s="27" t="s">
        <v>525</v>
      </c>
      <c r="C590" s="12" t="s">
        <v>2234</v>
      </c>
      <c r="D590" s="21">
        <v>18.16</v>
      </c>
    </row>
    <row r="591" spans="1:4" ht="15">
      <c r="A591" s="8">
        <v>587</v>
      </c>
      <c r="B591" s="27" t="s">
        <v>526</v>
      </c>
      <c r="C591" s="12" t="s">
        <v>2234</v>
      </c>
      <c r="D591" s="21">
        <v>6.758</v>
      </c>
    </row>
    <row r="592" spans="1:4" ht="15">
      <c r="A592" s="8">
        <v>588</v>
      </c>
      <c r="B592" s="27" t="s">
        <v>527</v>
      </c>
      <c r="C592" s="12" t="s">
        <v>2234</v>
      </c>
      <c r="D592" s="21">
        <v>2.254</v>
      </c>
    </row>
    <row r="593" spans="1:4" ht="15">
      <c r="A593" s="8">
        <v>589</v>
      </c>
      <c r="B593" s="27" t="s">
        <v>528</v>
      </c>
      <c r="C593" s="12" t="s">
        <v>2234</v>
      </c>
      <c r="D593" s="21">
        <v>8.3829999999999991</v>
      </c>
    </row>
    <row r="594" spans="1:4" ht="15">
      <c r="A594" s="8">
        <v>590</v>
      </c>
      <c r="B594" s="27" t="s">
        <v>529</v>
      </c>
      <c r="C594" s="12" t="s">
        <v>2234</v>
      </c>
      <c r="D594" s="21">
        <v>2.391</v>
      </c>
    </row>
    <row r="595" spans="1:4" ht="15">
      <c r="A595" s="8">
        <v>591</v>
      </c>
      <c r="B595" s="27" t="s">
        <v>530</v>
      </c>
      <c r="C595" s="12" t="s">
        <v>2234</v>
      </c>
      <c r="D595" s="21">
        <v>7.3760000000000003</v>
      </c>
    </row>
    <row r="596" spans="1:4" ht="15">
      <c r="A596" s="8">
        <v>592</v>
      </c>
      <c r="B596" s="27" t="s">
        <v>531</v>
      </c>
      <c r="C596" s="12" t="s">
        <v>2234</v>
      </c>
      <c r="D596" s="21">
        <v>3.3250000000000002</v>
      </c>
    </row>
    <row r="597" spans="1:4" ht="15">
      <c r="A597" s="8">
        <v>593</v>
      </c>
      <c r="B597" s="27" t="s">
        <v>532</v>
      </c>
      <c r="C597" s="12" t="s">
        <v>2234</v>
      </c>
      <c r="D597" s="21">
        <v>14.616</v>
      </c>
    </row>
    <row r="598" spans="1:4" ht="15">
      <c r="A598" s="8">
        <v>594</v>
      </c>
      <c r="B598" s="27" t="s">
        <v>533</v>
      </c>
      <c r="C598" s="12" t="s">
        <v>2234</v>
      </c>
      <c r="D598" s="21">
        <v>40.381999999999998</v>
      </c>
    </row>
    <row r="599" spans="1:4" ht="15">
      <c r="A599" s="8">
        <v>595</v>
      </c>
      <c r="B599" s="27" t="s">
        <v>534</v>
      </c>
      <c r="C599" s="12" t="s">
        <v>2234</v>
      </c>
      <c r="D599" s="21">
        <v>49.228999999999999</v>
      </c>
    </row>
    <row r="600" spans="1:4" ht="15">
      <c r="A600" s="8">
        <v>596</v>
      </c>
      <c r="B600" s="27" t="s">
        <v>535</v>
      </c>
      <c r="C600" s="12" t="s">
        <v>2234</v>
      </c>
      <c r="D600" s="21">
        <v>4.6069999999999993</v>
      </c>
    </row>
    <row r="601" spans="1:4" ht="15">
      <c r="A601" s="8">
        <v>597</v>
      </c>
      <c r="B601" s="27" t="s">
        <v>536</v>
      </c>
      <c r="C601" s="12" t="s">
        <v>2234</v>
      </c>
      <c r="D601" s="21">
        <v>2.1509999999999998</v>
      </c>
    </row>
    <row r="602" spans="1:4" ht="15">
      <c r="A602" s="8">
        <v>598</v>
      </c>
      <c r="B602" s="27" t="s">
        <v>537</v>
      </c>
      <c r="C602" s="12" t="s">
        <v>2234</v>
      </c>
      <c r="D602" s="21">
        <v>1050.24</v>
      </c>
    </row>
    <row r="603" spans="1:4" ht="15">
      <c r="A603" s="8">
        <v>599</v>
      </c>
      <c r="B603" s="27" t="s">
        <v>538</v>
      </c>
      <c r="C603" s="12" t="s">
        <v>2234</v>
      </c>
      <c r="D603" s="21">
        <v>617.29600000000005</v>
      </c>
    </row>
    <row r="604" spans="1:4" ht="15">
      <c r="A604" s="8">
        <v>600</v>
      </c>
      <c r="B604" s="27" t="s">
        <v>539</v>
      </c>
      <c r="C604" s="12" t="s">
        <v>2234</v>
      </c>
      <c r="D604" s="21">
        <v>1231.4269999999999</v>
      </c>
    </row>
    <row r="605" spans="1:4" ht="15">
      <c r="A605" s="8">
        <v>601</v>
      </c>
      <c r="B605" s="27" t="s">
        <v>540</v>
      </c>
      <c r="C605" s="12" t="s">
        <v>2234</v>
      </c>
      <c r="D605" s="21">
        <v>10.510999999999999</v>
      </c>
    </row>
    <row r="606" spans="1:4" ht="15">
      <c r="A606" s="8">
        <v>602</v>
      </c>
      <c r="B606" s="27" t="s">
        <v>541</v>
      </c>
      <c r="C606" s="12" t="s">
        <v>2234</v>
      </c>
      <c r="D606" s="21">
        <v>61.537999999999997</v>
      </c>
    </row>
    <row r="607" spans="1:4" ht="15">
      <c r="A607" s="8">
        <v>603</v>
      </c>
      <c r="B607" s="27" t="s">
        <v>542</v>
      </c>
      <c r="C607" s="12" t="s">
        <v>2234</v>
      </c>
      <c r="D607" s="21">
        <v>304.44</v>
      </c>
    </row>
    <row r="608" spans="1:4" ht="15">
      <c r="A608" s="8">
        <v>604</v>
      </c>
      <c r="B608" s="27" t="s">
        <v>543</v>
      </c>
      <c r="C608" s="12" t="s">
        <v>2234</v>
      </c>
      <c r="D608" s="21">
        <v>1.206</v>
      </c>
    </row>
    <row r="609" spans="1:4" ht="15">
      <c r="A609" s="8">
        <v>605</v>
      </c>
      <c r="B609" s="27" t="s">
        <v>544</v>
      </c>
      <c r="C609" s="12" t="s">
        <v>2234</v>
      </c>
      <c r="D609" s="21">
        <v>516.01199999999994</v>
      </c>
    </row>
    <row r="610" spans="1:4" ht="15">
      <c r="A610" s="8">
        <v>606</v>
      </c>
      <c r="B610" s="27" t="s">
        <v>545</v>
      </c>
      <c r="C610" s="12" t="s">
        <v>2234</v>
      </c>
      <c r="D610" s="21">
        <v>3.7869999999999999</v>
      </c>
    </row>
    <row r="611" spans="1:4" ht="15">
      <c r="A611" s="8">
        <v>607</v>
      </c>
      <c r="B611" s="27" t="s">
        <v>546</v>
      </c>
      <c r="C611" s="12" t="s">
        <v>2234</v>
      </c>
      <c r="D611" s="21">
        <v>49.404000000000003</v>
      </c>
    </row>
    <row r="612" spans="1:4" ht="15">
      <c r="A612" s="8">
        <v>608</v>
      </c>
      <c r="B612" s="27" t="s">
        <v>547</v>
      </c>
      <c r="C612" s="12" t="s">
        <v>2234</v>
      </c>
      <c r="D612" s="21">
        <v>13.316000000000001</v>
      </c>
    </row>
    <row r="613" spans="1:4" ht="15">
      <c r="A613" s="8">
        <v>609</v>
      </c>
      <c r="B613" s="27" t="s">
        <v>548</v>
      </c>
      <c r="C613" s="12" t="s">
        <v>2234</v>
      </c>
      <c r="D613" s="21">
        <v>942.12399999999991</v>
      </c>
    </row>
    <row r="614" spans="1:4" ht="15">
      <c r="A614" s="8">
        <v>610</v>
      </c>
      <c r="B614" s="27" t="s">
        <v>549</v>
      </c>
      <c r="C614" s="12" t="s">
        <v>2234</v>
      </c>
      <c r="D614" s="21">
        <v>1029.5920000000001</v>
      </c>
    </row>
    <row r="615" spans="1:4" ht="15">
      <c r="A615" s="8">
        <v>611</v>
      </c>
      <c r="B615" s="27" t="s">
        <v>550</v>
      </c>
      <c r="C615" s="12" t="s">
        <v>2234</v>
      </c>
      <c r="D615" s="21">
        <v>1500.992</v>
      </c>
    </row>
    <row r="616" spans="1:4" ht="15">
      <c r="A616" s="8">
        <v>612</v>
      </c>
      <c r="B616" s="27" t="s">
        <v>551</v>
      </c>
      <c r="C616" s="12" t="s">
        <v>2234</v>
      </c>
      <c r="D616" s="21">
        <v>0.19900000000000001</v>
      </c>
    </row>
    <row r="617" spans="1:4" ht="15">
      <c r="A617" s="8">
        <v>613</v>
      </c>
      <c r="B617" s="27" t="s">
        <v>552</v>
      </c>
      <c r="C617" s="12" t="s">
        <v>2234</v>
      </c>
      <c r="D617" s="21">
        <v>133.24</v>
      </c>
    </row>
    <row r="618" spans="1:4" ht="15">
      <c r="A618" s="8">
        <v>614</v>
      </c>
      <c r="B618" s="27" t="s">
        <v>553</v>
      </c>
      <c r="C618" s="12" t="s">
        <v>2234</v>
      </c>
      <c r="D618" s="21">
        <v>1.6579999999999999</v>
      </c>
    </row>
    <row r="619" spans="1:4" ht="15">
      <c r="A619" s="8">
        <v>615</v>
      </c>
      <c r="B619" s="27" t="s">
        <v>554</v>
      </c>
      <c r="C619" s="12" t="s">
        <v>2234</v>
      </c>
      <c r="D619" s="21">
        <v>27.024999999999999</v>
      </c>
    </row>
    <row r="620" spans="1:4" ht="15">
      <c r="A620" s="8">
        <v>616</v>
      </c>
      <c r="B620" s="27" t="s">
        <v>555</v>
      </c>
      <c r="C620" s="12" t="s">
        <v>2234</v>
      </c>
      <c r="D620" s="21">
        <v>3.05</v>
      </c>
    </row>
    <row r="621" spans="1:4" ht="15">
      <c r="A621" s="8">
        <v>617</v>
      </c>
      <c r="B621" s="27" t="s">
        <v>556</v>
      </c>
      <c r="C621" s="12" t="s">
        <v>2234</v>
      </c>
      <c r="D621" s="21">
        <v>12.577999999999999</v>
      </c>
    </row>
    <row r="622" spans="1:4" ht="15">
      <c r="A622" s="8">
        <v>618</v>
      </c>
      <c r="B622" s="27" t="s">
        <v>557</v>
      </c>
      <c r="C622" s="12" t="s">
        <v>2234</v>
      </c>
      <c r="D622" s="21">
        <v>0.17599999999999999</v>
      </c>
    </row>
    <row r="623" spans="1:4" ht="15">
      <c r="A623" s="8">
        <v>619</v>
      </c>
      <c r="B623" s="27" t="s">
        <v>558</v>
      </c>
      <c r="C623" s="12" t="s">
        <v>2234</v>
      </c>
      <c r="D623" s="21">
        <v>32.213999999999999</v>
      </c>
    </row>
    <row r="624" spans="1:4" ht="15">
      <c r="A624" s="8">
        <v>620</v>
      </c>
      <c r="B624" s="27" t="s">
        <v>559</v>
      </c>
      <c r="C624" s="12" t="s">
        <v>2234</v>
      </c>
      <c r="D624" s="21">
        <v>50.481999999999999</v>
      </c>
    </row>
    <row r="625" spans="1:4" ht="15">
      <c r="A625" s="8">
        <v>621</v>
      </c>
      <c r="B625" s="27" t="s">
        <v>560</v>
      </c>
      <c r="C625" s="12" t="s">
        <v>2234</v>
      </c>
      <c r="D625" s="21">
        <v>15.337999999999999</v>
      </c>
    </row>
    <row r="626" spans="1:4" ht="15">
      <c r="A626" s="8">
        <v>622</v>
      </c>
      <c r="B626" s="27" t="s">
        <v>561</v>
      </c>
      <c r="C626" s="12" t="s">
        <v>2234</v>
      </c>
      <c r="D626" s="21">
        <v>2.2330000000000001</v>
      </c>
    </row>
    <row r="627" spans="1:4" ht="15">
      <c r="A627" s="8">
        <v>623</v>
      </c>
      <c r="B627" s="27" t="s">
        <v>562</v>
      </c>
      <c r="C627" s="12" t="s">
        <v>2234</v>
      </c>
      <c r="D627" s="21">
        <v>10.509</v>
      </c>
    </row>
    <row r="628" spans="1:4" ht="15">
      <c r="A628" s="8">
        <v>624</v>
      </c>
      <c r="B628" s="27" t="s">
        <v>563</v>
      </c>
      <c r="C628" s="12" t="s">
        <v>2234</v>
      </c>
      <c r="D628" s="21">
        <v>221.25400000000002</v>
      </c>
    </row>
    <row r="629" spans="1:4" ht="15">
      <c r="A629" s="8">
        <v>625</v>
      </c>
      <c r="B629" s="27" t="s">
        <v>564</v>
      </c>
      <c r="C629" s="12" t="s">
        <v>2234</v>
      </c>
      <c r="D629" s="21">
        <v>8.923</v>
      </c>
    </row>
    <row r="630" spans="1:4" ht="15">
      <c r="A630" s="8">
        <v>626</v>
      </c>
      <c r="B630" s="27" t="s">
        <v>565</v>
      </c>
      <c r="C630" s="12" t="s">
        <v>2234</v>
      </c>
      <c r="D630" s="21">
        <v>6.1529999999999996</v>
      </c>
    </row>
    <row r="631" spans="1:4" ht="15">
      <c r="A631" s="8">
        <v>627</v>
      </c>
      <c r="B631" s="27" t="s">
        <v>566</v>
      </c>
      <c r="C631" s="12" t="s">
        <v>2234</v>
      </c>
      <c r="D631" s="21">
        <v>0.90100000000000002</v>
      </c>
    </row>
    <row r="632" spans="1:4" ht="15">
      <c r="A632" s="8">
        <v>628</v>
      </c>
      <c r="B632" s="27" t="s">
        <v>567</v>
      </c>
      <c r="C632" s="12" t="s">
        <v>2234</v>
      </c>
      <c r="D632" s="21">
        <v>0.188</v>
      </c>
    </row>
    <row r="633" spans="1:4" ht="15">
      <c r="A633" s="8">
        <v>629</v>
      </c>
      <c r="B633" s="27" t="s">
        <v>568</v>
      </c>
      <c r="C633" s="12" t="s">
        <v>2234</v>
      </c>
      <c r="D633" s="21">
        <v>191987.5</v>
      </c>
    </row>
    <row r="634" spans="1:4" ht="15">
      <c r="A634" s="8">
        <v>630</v>
      </c>
      <c r="B634" s="27" t="s">
        <v>569</v>
      </c>
      <c r="C634" s="12" t="s">
        <v>2234</v>
      </c>
      <c r="D634" s="21">
        <v>0.25700000000000001</v>
      </c>
    </row>
    <row r="635" spans="1:4" ht="15">
      <c r="A635" s="8">
        <v>631</v>
      </c>
      <c r="B635" s="27" t="s">
        <v>570</v>
      </c>
      <c r="C635" s="12" t="s">
        <v>2234</v>
      </c>
      <c r="D635" s="21">
        <v>7.4789999999999992</v>
      </c>
    </row>
    <row r="636" spans="1:4" ht="15">
      <c r="A636" s="8">
        <v>632</v>
      </c>
      <c r="B636" s="27" t="s">
        <v>571</v>
      </c>
      <c r="C636" s="12" t="s">
        <v>2234</v>
      </c>
      <c r="D636" s="21">
        <v>16.91</v>
      </c>
    </row>
    <row r="637" spans="1:4" ht="15">
      <c r="A637" s="8">
        <v>633</v>
      </c>
      <c r="B637" s="27" t="s">
        <v>572</v>
      </c>
      <c r="C637" s="12" t="s">
        <v>2234</v>
      </c>
      <c r="D637" s="21">
        <v>115.81399999999999</v>
      </c>
    </row>
    <row r="638" spans="1:4" ht="15">
      <c r="A638" s="8">
        <v>634</v>
      </c>
      <c r="B638" s="27" t="s">
        <v>573</v>
      </c>
      <c r="C638" s="12" t="s">
        <v>2234</v>
      </c>
      <c r="D638" s="21">
        <v>5.4119999999999999</v>
      </c>
    </row>
    <row r="639" spans="1:4" ht="15">
      <c r="A639" s="8">
        <v>635</v>
      </c>
      <c r="B639" s="27" t="s">
        <v>574</v>
      </c>
      <c r="C639" s="12" t="s">
        <v>2234</v>
      </c>
      <c r="D639" s="21">
        <v>5302.9480000000003</v>
      </c>
    </row>
    <row r="640" spans="1:4" ht="15">
      <c r="A640" s="8">
        <v>636</v>
      </c>
      <c r="B640" s="27" t="s">
        <v>575</v>
      </c>
      <c r="C640" s="12" t="s">
        <v>2234</v>
      </c>
      <c r="D640" s="21">
        <v>0.83499999999999996</v>
      </c>
    </row>
    <row r="641" spans="1:4" ht="15">
      <c r="A641" s="8">
        <v>637</v>
      </c>
      <c r="B641" s="27" t="s">
        <v>576</v>
      </c>
      <c r="C641" s="12" t="s">
        <v>2234</v>
      </c>
      <c r="D641" s="21">
        <v>457.82400000000001</v>
      </c>
    </row>
    <row r="642" spans="1:4" ht="15">
      <c r="A642" s="8">
        <v>638</v>
      </c>
      <c r="B642" s="27" t="s">
        <v>577</v>
      </c>
      <c r="C642" s="12" t="s">
        <v>2234</v>
      </c>
      <c r="D642" s="21">
        <v>87.23</v>
      </c>
    </row>
    <row r="643" spans="1:4" ht="15">
      <c r="A643" s="8">
        <v>639</v>
      </c>
      <c r="B643" s="27" t="s">
        <v>578</v>
      </c>
      <c r="C643" s="12" t="s">
        <v>2234</v>
      </c>
      <c r="D643" s="21">
        <v>5344.402</v>
      </c>
    </row>
    <row r="644" spans="1:4" ht="15">
      <c r="A644" s="8">
        <v>640</v>
      </c>
      <c r="B644" s="27" t="s">
        <v>579</v>
      </c>
      <c r="C644" s="12" t="s">
        <v>2234</v>
      </c>
      <c r="D644" s="21">
        <v>181.506</v>
      </c>
    </row>
    <row r="645" spans="1:4" ht="15">
      <c r="A645" s="8">
        <v>641</v>
      </c>
      <c r="B645" s="27" t="s">
        <v>580</v>
      </c>
      <c r="C645" s="12" t="s">
        <v>2234</v>
      </c>
      <c r="D645" s="21">
        <v>155.19200000000001</v>
      </c>
    </row>
    <row r="646" spans="1:4" ht="15">
      <c r="A646" s="8">
        <v>642</v>
      </c>
      <c r="B646" s="27" t="s">
        <v>581</v>
      </c>
      <c r="C646" s="12" t="s">
        <v>2234</v>
      </c>
      <c r="D646" s="21">
        <v>10.192</v>
      </c>
    </row>
    <row r="647" spans="1:4" ht="15">
      <c r="A647" s="8">
        <v>643</v>
      </c>
      <c r="B647" s="27" t="s">
        <v>582</v>
      </c>
      <c r="C647" s="12" t="s">
        <v>2234</v>
      </c>
      <c r="D647" s="21">
        <v>27.263999999999999</v>
      </c>
    </row>
    <row r="648" spans="1:4" ht="15">
      <c r="A648" s="8">
        <v>644</v>
      </c>
      <c r="B648" s="27" t="s">
        <v>583</v>
      </c>
      <c r="C648" s="12" t="s">
        <v>2234</v>
      </c>
      <c r="D648" s="21">
        <v>6194.25</v>
      </c>
    </row>
    <row r="649" spans="1:4" ht="15">
      <c r="A649" s="8">
        <v>645</v>
      </c>
      <c r="B649" s="27" t="s">
        <v>584</v>
      </c>
      <c r="C649" s="12" t="s">
        <v>2234</v>
      </c>
      <c r="D649" s="21">
        <v>3.3340000000000001</v>
      </c>
    </row>
    <row r="650" spans="1:4" ht="15">
      <c r="A650" s="8">
        <v>646</v>
      </c>
      <c r="B650" s="27" t="s">
        <v>585</v>
      </c>
      <c r="C650" s="12" t="s">
        <v>2234</v>
      </c>
      <c r="D650" s="21">
        <v>36.067999999999998</v>
      </c>
    </row>
    <row r="651" spans="1:4" ht="15">
      <c r="A651" s="8">
        <v>647</v>
      </c>
      <c r="B651" s="27" t="s">
        <v>586</v>
      </c>
      <c r="C651" s="12" t="s">
        <v>2234</v>
      </c>
      <c r="D651" s="21">
        <v>4.782</v>
      </c>
    </row>
    <row r="652" spans="1:4" ht="15">
      <c r="A652" s="8">
        <v>648</v>
      </c>
      <c r="B652" s="27" t="s">
        <v>587</v>
      </c>
      <c r="C652" s="12" t="s">
        <v>2234</v>
      </c>
      <c r="D652" s="21">
        <v>771.45500000000004</v>
      </c>
    </row>
    <row r="653" spans="1:4" ht="15">
      <c r="A653" s="8">
        <v>649</v>
      </c>
      <c r="B653" s="27" t="s">
        <v>588</v>
      </c>
      <c r="C653" s="12" t="s">
        <v>2234</v>
      </c>
      <c r="D653" s="21">
        <v>4.1310000000000002</v>
      </c>
    </row>
    <row r="654" spans="1:4" ht="15">
      <c r="A654" s="8">
        <v>650</v>
      </c>
      <c r="B654" s="27" t="s">
        <v>589</v>
      </c>
      <c r="C654" s="12" t="s">
        <v>2234</v>
      </c>
      <c r="D654" s="21">
        <v>0.33300000000000002</v>
      </c>
    </row>
    <row r="655" spans="1:4" ht="15">
      <c r="A655" s="8">
        <v>651</v>
      </c>
      <c r="B655" s="27" t="s">
        <v>590</v>
      </c>
      <c r="C655" s="12" t="s">
        <v>2234</v>
      </c>
      <c r="D655" s="21">
        <v>6.8520000000000003</v>
      </c>
    </row>
    <row r="656" spans="1:4" ht="15">
      <c r="A656" s="8">
        <v>652</v>
      </c>
      <c r="B656" s="27" t="s">
        <v>591</v>
      </c>
      <c r="C656" s="12" t="s">
        <v>2234</v>
      </c>
      <c r="D656" s="21">
        <v>107.92100000000001</v>
      </c>
    </row>
    <row r="657" spans="1:4" ht="15">
      <c r="A657" s="8">
        <v>653</v>
      </c>
      <c r="B657" s="27" t="s">
        <v>592</v>
      </c>
      <c r="C657" s="12" t="s">
        <v>2234</v>
      </c>
      <c r="D657" s="21">
        <v>240.94200000000001</v>
      </c>
    </row>
    <row r="658" spans="1:4" ht="15">
      <c r="A658" s="8">
        <v>654</v>
      </c>
      <c r="B658" s="27" t="s">
        <v>593</v>
      </c>
      <c r="C658" s="12" t="s">
        <v>2234</v>
      </c>
      <c r="D658" s="21">
        <v>15137.723999999998</v>
      </c>
    </row>
    <row r="659" spans="1:4" ht="15">
      <c r="A659" s="8">
        <v>655</v>
      </c>
      <c r="B659" s="27" t="s">
        <v>594</v>
      </c>
      <c r="C659" s="12" t="s">
        <v>2234</v>
      </c>
      <c r="D659" s="21">
        <v>167.99100000000001</v>
      </c>
    </row>
    <row r="660" spans="1:4" ht="15">
      <c r="A660" s="8">
        <v>656</v>
      </c>
      <c r="B660" s="27" t="s">
        <v>595</v>
      </c>
      <c r="C660" s="12" t="s">
        <v>2234</v>
      </c>
      <c r="D660" s="21">
        <v>0.04</v>
      </c>
    </row>
    <row r="661" spans="1:4" ht="15">
      <c r="A661" s="8">
        <v>657</v>
      </c>
      <c r="B661" s="27" t="s">
        <v>596</v>
      </c>
      <c r="C661" s="12" t="s">
        <v>2234</v>
      </c>
      <c r="D661" s="21">
        <v>26.344000000000001</v>
      </c>
    </row>
    <row r="662" spans="1:4" ht="15">
      <c r="A662" s="8">
        <v>658</v>
      </c>
      <c r="B662" s="27" t="s">
        <v>597</v>
      </c>
      <c r="C662" s="12" t="s">
        <v>2234</v>
      </c>
      <c r="D662" s="21">
        <v>0.61099999999999999</v>
      </c>
    </row>
    <row r="663" spans="1:4" ht="15">
      <c r="A663" s="8">
        <v>659</v>
      </c>
      <c r="B663" s="27" t="s">
        <v>598</v>
      </c>
      <c r="C663" s="12" t="s">
        <v>2234</v>
      </c>
      <c r="D663" s="21">
        <v>169.05500000000001</v>
      </c>
    </row>
    <row r="664" spans="1:4" ht="15">
      <c r="A664" s="8">
        <v>660</v>
      </c>
      <c r="B664" s="27" t="s">
        <v>599</v>
      </c>
      <c r="C664" s="12" t="s">
        <v>2234</v>
      </c>
      <c r="D664" s="21">
        <v>576.53800000000001</v>
      </c>
    </row>
    <row r="665" spans="1:4" ht="15">
      <c r="A665" s="8">
        <v>661</v>
      </c>
      <c r="B665" s="27" t="s">
        <v>600</v>
      </c>
      <c r="C665" s="12" t="s">
        <v>2234</v>
      </c>
      <c r="D665" s="21">
        <v>5.6529999999999996</v>
      </c>
    </row>
    <row r="666" spans="1:4" ht="15">
      <c r="A666" s="8">
        <v>662</v>
      </c>
      <c r="B666" s="27" t="s">
        <v>601</v>
      </c>
      <c r="C666" s="12" t="s">
        <v>2234</v>
      </c>
      <c r="D666" s="21">
        <v>8.6709999999999994</v>
      </c>
    </row>
    <row r="667" spans="1:4" ht="15">
      <c r="A667" s="8">
        <v>663</v>
      </c>
      <c r="B667" s="27" t="s">
        <v>602</v>
      </c>
      <c r="C667" s="12" t="s">
        <v>2234</v>
      </c>
      <c r="D667" s="21">
        <v>963.04099999999994</v>
      </c>
    </row>
    <row r="668" spans="1:4" ht="15">
      <c r="A668" s="8">
        <v>664</v>
      </c>
      <c r="B668" s="27" t="s">
        <v>603</v>
      </c>
      <c r="C668" s="12" t="s">
        <v>2234</v>
      </c>
      <c r="D668" s="21">
        <v>9.423</v>
      </c>
    </row>
    <row r="669" spans="1:4" ht="15">
      <c r="A669" s="8">
        <v>665</v>
      </c>
      <c r="B669" s="27" t="s">
        <v>604</v>
      </c>
      <c r="C669" s="12" t="s">
        <v>2234</v>
      </c>
      <c r="D669" s="21">
        <v>15.255000000000001</v>
      </c>
    </row>
    <row r="670" spans="1:4" ht="15">
      <c r="A670" s="8">
        <v>666</v>
      </c>
      <c r="B670" s="27" t="s">
        <v>605</v>
      </c>
      <c r="C670" s="12" t="s">
        <v>2234</v>
      </c>
      <c r="D670" s="21">
        <v>1267.2809999999999</v>
      </c>
    </row>
    <row r="671" spans="1:4" ht="15">
      <c r="A671" s="8">
        <v>667</v>
      </c>
      <c r="B671" s="27" t="s">
        <v>606</v>
      </c>
      <c r="C671" s="12" t="s">
        <v>2234</v>
      </c>
      <c r="D671" s="21">
        <v>7.6840000000000002</v>
      </c>
    </row>
    <row r="672" spans="1:4" ht="15">
      <c r="A672" s="8">
        <v>668</v>
      </c>
      <c r="B672" s="27" t="s">
        <v>607</v>
      </c>
      <c r="C672" s="12" t="s">
        <v>2234</v>
      </c>
      <c r="D672" s="21">
        <v>4.1680000000000001</v>
      </c>
    </row>
    <row r="673" spans="1:4" ht="15">
      <c r="A673" s="8">
        <v>669</v>
      </c>
      <c r="B673" s="27" t="s">
        <v>608</v>
      </c>
      <c r="C673" s="12" t="s">
        <v>2234</v>
      </c>
      <c r="D673" s="21">
        <v>9.375</v>
      </c>
    </row>
    <row r="674" spans="1:4" ht="15">
      <c r="A674" s="8">
        <v>670</v>
      </c>
      <c r="B674" s="27" t="s">
        <v>609</v>
      </c>
      <c r="C674" s="12" t="s">
        <v>2234</v>
      </c>
      <c r="D674" s="21">
        <v>16.611999999999998</v>
      </c>
    </row>
    <row r="675" spans="1:4" ht="15">
      <c r="A675" s="8">
        <v>671</v>
      </c>
      <c r="B675" s="27" t="s">
        <v>610</v>
      </c>
      <c r="C675" s="12" t="s">
        <v>2234</v>
      </c>
      <c r="D675" s="21">
        <v>636.17699999999991</v>
      </c>
    </row>
    <row r="676" spans="1:4" ht="15">
      <c r="A676" s="8">
        <v>672</v>
      </c>
      <c r="B676" s="27" t="s">
        <v>611</v>
      </c>
      <c r="C676" s="12" t="s">
        <v>2234</v>
      </c>
      <c r="D676" s="21">
        <v>46.594999999999999</v>
      </c>
    </row>
    <row r="677" spans="1:4" ht="15">
      <c r="A677" s="8">
        <v>673</v>
      </c>
      <c r="B677" s="27" t="s">
        <v>612</v>
      </c>
      <c r="C677" s="12" t="s">
        <v>2234</v>
      </c>
      <c r="D677" s="21">
        <v>16.398</v>
      </c>
    </row>
    <row r="678" spans="1:4" ht="15">
      <c r="A678" s="8">
        <v>674</v>
      </c>
      <c r="B678" s="27" t="s">
        <v>613</v>
      </c>
      <c r="C678" s="12" t="s">
        <v>2234</v>
      </c>
      <c r="D678" s="21">
        <v>49.9</v>
      </c>
    </row>
    <row r="679" spans="1:4" ht="15">
      <c r="A679" s="8">
        <v>675</v>
      </c>
      <c r="B679" s="27" t="s">
        <v>614</v>
      </c>
      <c r="C679" s="12" t="s">
        <v>2234</v>
      </c>
      <c r="D679" s="21">
        <v>1392.1</v>
      </c>
    </row>
    <row r="680" spans="1:4" ht="15">
      <c r="A680" s="8">
        <v>676</v>
      </c>
      <c r="B680" s="27" t="s">
        <v>615</v>
      </c>
      <c r="C680" s="12" t="s">
        <v>2234</v>
      </c>
      <c r="D680" s="21">
        <v>453.01</v>
      </c>
    </row>
    <row r="681" spans="1:4" ht="15">
      <c r="A681" s="8">
        <v>677</v>
      </c>
      <c r="B681" s="27" t="s">
        <v>616</v>
      </c>
      <c r="C681" s="12" t="s">
        <v>2234</v>
      </c>
      <c r="D681" s="21">
        <v>47.682000000000002</v>
      </c>
    </row>
    <row r="682" spans="1:4" ht="15">
      <c r="A682" s="8">
        <v>678</v>
      </c>
      <c r="B682" s="27" t="s">
        <v>617</v>
      </c>
      <c r="C682" s="12" t="s">
        <v>2234</v>
      </c>
      <c r="D682" s="21">
        <v>783.18600000000004</v>
      </c>
    </row>
    <row r="683" spans="1:4" ht="15">
      <c r="A683" s="8">
        <v>679</v>
      </c>
      <c r="B683" s="27" t="s">
        <v>618</v>
      </c>
      <c r="C683" s="12" t="s">
        <v>2234</v>
      </c>
      <c r="D683" s="21">
        <v>286.99700000000001</v>
      </c>
    </row>
    <row r="684" spans="1:4" ht="15">
      <c r="A684" s="8">
        <v>680</v>
      </c>
      <c r="B684" s="27" t="s">
        <v>619</v>
      </c>
      <c r="C684" s="12" t="s">
        <v>2234</v>
      </c>
      <c r="D684" s="21">
        <v>39.61</v>
      </c>
    </row>
    <row r="685" spans="1:4" ht="15">
      <c r="A685" s="8">
        <v>681</v>
      </c>
      <c r="B685" s="27" t="s">
        <v>620</v>
      </c>
      <c r="C685" s="12" t="s">
        <v>2234</v>
      </c>
      <c r="D685" s="21">
        <v>3173.6149999999998</v>
      </c>
    </row>
    <row r="686" spans="1:4" ht="15">
      <c r="A686" s="8">
        <v>682</v>
      </c>
      <c r="B686" s="27" t="s">
        <v>621</v>
      </c>
      <c r="C686" s="12" t="s">
        <v>2234</v>
      </c>
      <c r="D686" s="21">
        <v>1464.2550000000001</v>
      </c>
    </row>
    <row r="687" spans="1:4" ht="15">
      <c r="A687" s="8">
        <v>683</v>
      </c>
      <c r="B687" s="27" t="s">
        <v>622</v>
      </c>
      <c r="C687" s="12" t="s">
        <v>2234</v>
      </c>
      <c r="D687" s="21">
        <v>171.52199999999999</v>
      </c>
    </row>
    <row r="688" spans="1:4" ht="15">
      <c r="A688" s="8">
        <v>684</v>
      </c>
      <c r="B688" s="27" t="s">
        <v>623</v>
      </c>
      <c r="C688" s="12" t="s">
        <v>2234</v>
      </c>
      <c r="D688" s="21">
        <v>61.723999999999997</v>
      </c>
    </row>
    <row r="689" spans="1:4" ht="15">
      <c r="A689" s="8">
        <v>685</v>
      </c>
      <c r="B689" s="27" t="s">
        <v>624</v>
      </c>
      <c r="C689" s="12" t="s">
        <v>2234</v>
      </c>
      <c r="D689" s="21">
        <v>1565.135</v>
      </c>
    </row>
    <row r="690" spans="1:4" ht="15">
      <c r="A690" s="8">
        <v>686</v>
      </c>
      <c r="B690" s="27" t="s">
        <v>625</v>
      </c>
      <c r="C690" s="12" t="s">
        <v>2234</v>
      </c>
      <c r="D690" s="21">
        <v>25.032</v>
      </c>
    </row>
    <row r="691" spans="1:4" ht="15">
      <c r="A691" s="8">
        <v>687</v>
      </c>
      <c r="B691" s="27" t="s">
        <v>626</v>
      </c>
      <c r="C691" s="12" t="s">
        <v>2234</v>
      </c>
      <c r="D691" s="21">
        <v>181.441</v>
      </c>
    </row>
    <row r="692" spans="1:4" ht="15">
      <c r="A692" s="8">
        <v>688</v>
      </c>
      <c r="B692" s="27" t="s">
        <v>627</v>
      </c>
      <c r="C692" s="12" t="s">
        <v>2234</v>
      </c>
      <c r="D692" s="21">
        <v>591.25</v>
      </c>
    </row>
    <row r="693" spans="1:4" ht="15">
      <c r="A693" s="8">
        <v>689</v>
      </c>
      <c r="B693" s="27" t="s">
        <v>628</v>
      </c>
      <c r="C693" s="12" t="s">
        <v>2234</v>
      </c>
      <c r="D693" s="21">
        <v>8834.98</v>
      </c>
    </row>
    <row r="694" spans="1:4" ht="15">
      <c r="A694" s="8">
        <v>690</v>
      </c>
      <c r="B694" s="27" t="s">
        <v>629</v>
      </c>
      <c r="C694" s="12" t="s">
        <v>2234</v>
      </c>
      <c r="D694" s="21">
        <v>61.206000000000003</v>
      </c>
    </row>
    <row r="695" spans="1:4" ht="15">
      <c r="A695" s="8">
        <v>691</v>
      </c>
      <c r="B695" s="27" t="s">
        <v>630</v>
      </c>
      <c r="C695" s="12" t="s">
        <v>2234</v>
      </c>
      <c r="D695" s="21">
        <v>159.56</v>
      </c>
    </row>
    <row r="696" spans="1:4" ht="15">
      <c r="A696" s="8">
        <v>692</v>
      </c>
      <c r="B696" s="27" t="s">
        <v>631</v>
      </c>
      <c r="C696" s="12" t="s">
        <v>2234</v>
      </c>
      <c r="D696" s="21">
        <v>1558.489</v>
      </c>
    </row>
    <row r="697" spans="1:4" ht="15">
      <c r="A697" s="8">
        <v>693</v>
      </c>
      <c r="B697" s="27" t="s">
        <v>632</v>
      </c>
      <c r="C697" s="12" t="s">
        <v>2234</v>
      </c>
      <c r="D697" s="21">
        <v>17.045999999999999</v>
      </c>
    </row>
    <row r="698" spans="1:4" ht="15">
      <c r="A698" s="8">
        <v>694</v>
      </c>
      <c r="B698" s="27" t="s">
        <v>633</v>
      </c>
      <c r="C698" s="12" t="s">
        <v>2234</v>
      </c>
      <c r="D698" s="21">
        <v>2.5070000000000001</v>
      </c>
    </row>
    <row r="699" spans="1:4" ht="15">
      <c r="A699" s="8">
        <v>695</v>
      </c>
      <c r="B699" s="27" t="s">
        <v>634</v>
      </c>
      <c r="C699" s="12" t="s">
        <v>2234</v>
      </c>
      <c r="D699" s="21">
        <v>39.268999999999998</v>
      </c>
    </row>
    <row r="700" spans="1:4" ht="15">
      <c r="A700" s="8">
        <v>696</v>
      </c>
      <c r="B700" s="27" t="s">
        <v>635</v>
      </c>
      <c r="C700" s="12" t="s">
        <v>2234</v>
      </c>
      <c r="D700" s="21">
        <v>17.852999999999998</v>
      </c>
    </row>
    <row r="701" spans="1:4" ht="15">
      <c r="A701" s="8">
        <v>697</v>
      </c>
      <c r="B701" s="27" t="s">
        <v>636</v>
      </c>
      <c r="C701" s="12" t="s">
        <v>2234</v>
      </c>
      <c r="D701" s="21">
        <v>20.326000000000001</v>
      </c>
    </row>
    <row r="702" spans="1:4" ht="15">
      <c r="A702" s="8">
        <v>698</v>
      </c>
      <c r="B702" s="27" t="s">
        <v>637</v>
      </c>
      <c r="C702" s="12" t="s">
        <v>2234</v>
      </c>
      <c r="D702" s="21">
        <v>129.078</v>
      </c>
    </row>
    <row r="703" spans="1:4" ht="15">
      <c r="A703" s="8">
        <v>699</v>
      </c>
      <c r="B703" s="27" t="s">
        <v>638</v>
      </c>
      <c r="C703" s="12" t="s">
        <v>2234</v>
      </c>
      <c r="D703" s="21">
        <v>169.173</v>
      </c>
    </row>
    <row r="704" spans="1:4" ht="15">
      <c r="A704" s="8">
        <v>700</v>
      </c>
      <c r="B704" s="27" t="s">
        <v>639</v>
      </c>
      <c r="C704" s="12" t="s">
        <v>2234</v>
      </c>
      <c r="D704" s="21">
        <v>24.564</v>
      </c>
    </row>
    <row r="705" spans="1:4" ht="15">
      <c r="A705" s="8">
        <v>701</v>
      </c>
      <c r="B705" s="27" t="s">
        <v>640</v>
      </c>
      <c r="C705" s="12" t="s">
        <v>2234</v>
      </c>
      <c r="D705" s="21">
        <v>352.37400000000002</v>
      </c>
    </row>
    <row r="706" spans="1:4" ht="15">
      <c r="A706" s="8">
        <v>702</v>
      </c>
      <c r="B706" s="27" t="s">
        <v>641</v>
      </c>
      <c r="C706" s="12" t="s">
        <v>2234</v>
      </c>
      <c r="D706" s="21">
        <v>2900.8580000000002</v>
      </c>
    </row>
    <row r="707" spans="1:4" ht="15">
      <c r="A707" s="8">
        <v>703</v>
      </c>
      <c r="B707" s="27" t="s">
        <v>642</v>
      </c>
      <c r="C707" s="12" t="s">
        <v>2234</v>
      </c>
      <c r="D707" s="21">
        <v>62.116</v>
      </c>
    </row>
    <row r="708" spans="1:4" ht="15">
      <c r="A708" s="8">
        <v>704</v>
      </c>
      <c r="B708" s="27" t="s">
        <v>643</v>
      </c>
      <c r="C708" s="12" t="s">
        <v>2234</v>
      </c>
      <c r="D708" s="21">
        <v>158.523</v>
      </c>
    </row>
    <row r="709" spans="1:4" ht="15">
      <c r="A709" s="8">
        <v>705</v>
      </c>
      <c r="B709" s="27" t="s">
        <v>644</v>
      </c>
      <c r="C709" s="12" t="s">
        <v>2234</v>
      </c>
      <c r="D709" s="21">
        <v>13.192</v>
      </c>
    </row>
    <row r="710" spans="1:4" ht="15">
      <c r="A710" s="8">
        <v>706</v>
      </c>
      <c r="B710" s="27" t="s">
        <v>645</v>
      </c>
      <c r="C710" s="12" t="s">
        <v>2234</v>
      </c>
      <c r="D710" s="21">
        <v>68.539000000000001</v>
      </c>
    </row>
    <row r="711" spans="1:4" ht="15">
      <c r="A711" s="8">
        <v>707</v>
      </c>
      <c r="B711" s="27" t="s">
        <v>646</v>
      </c>
      <c r="C711" s="12" t="s">
        <v>2234</v>
      </c>
      <c r="D711" s="21">
        <v>14783.173000000001</v>
      </c>
    </row>
    <row r="712" spans="1:4" ht="15">
      <c r="A712" s="8">
        <v>708</v>
      </c>
      <c r="B712" s="27" t="s">
        <v>647</v>
      </c>
      <c r="C712" s="12" t="s">
        <v>2234</v>
      </c>
      <c r="D712" s="21">
        <v>16.257999999999999</v>
      </c>
    </row>
    <row r="713" spans="1:4" ht="15">
      <c r="A713" s="8">
        <v>709</v>
      </c>
      <c r="B713" s="27" t="s">
        <v>648</v>
      </c>
      <c r="C713" s="12" t="s">
        <v>2234</v>
      </c>
      <c r="D713" s="21">
        <v>14.623999999999999</v>
      </c>
    </row>
    <row r="714" spans="1:4" ht="15">
      <c r="A714" s="8">
        <v>710</v>
      </c>
      <c r="B714" s="27" t="s">
        <v>649</v>
      </c>
      <c r="C714" s="12" t="s">
        <v>2234</v>
      </c>
      <c r="D714" s="21">
        <v>35.616999999999997</v>
      </c>
    </row>
    <row r="715" spans="1:4" ht="15">
      <c r="A715" s="8">
        <v>711</v>
      </c>
      <c r="B715" s="27" t="s">
        <v>650</v>
      </c>
      <c r="C715" s="12" t="s">
        <v>2234</v>
      </c>
      <c r="D715" s="21">
        <v>51.875</v>
      </c>
    </row>
    <row r="716" spans="1:4" ht="15">
      <c r="A716" s="8">
        <v>712</v>
      </c>
      <c r="B716" s="27" t="s">
        <v>651</v>
      </c>
      <c r="C716" s="12" t="s">
        <v>2234</v>
      </c>
      <c r="D716" s="21">
        <v>269.17500000000001</v>
      </c>
    </row>
    <row r="717" spans="1:4" ht="15">
      <c r="A717" s="8">
        <v>713</v>
      </c>
      <c r="B717" s="27" t="s">
        <v>652</v>
      </c>
      <c r="C717" s="12" t="s">
        <v>2234</v>
      </c>
      <c r="D717" s="21">
        <v>1138.0610000000001</v>
      </c>
    </row>
    <row r="718" spans="1:4" ht="15">
      <c r="A718" s="8">
        <v>714</v>
      </c>
      <c r="B718" s="27" t="s">
        <v>653</v>
      </c>
      <c r="C718" s="12" t="s">
        <v>2234</v>
      </c>
      <c r="D718" s="21">
        <v>126.458</v>
      </c>
    </row>
    <row r="719" spans="1:4" ht="15">
      <c r="A719" s="8">
        <v>715</v>
      </c>
      <c r="B719" s="27" t="s">
        <v>654</v>
      </c>
      <c r="C719" s="12" t="s">
        <v>2234</v>
      </c>
      <c r="D719" s="21">
        <v>53.262</v>
      </c>
    </row>
    <row r="720" spans="1:4" ht="15">
      <c r="A720" s="8">
        <v>716</v>
      </c>
      <c r="B720" s="27" t="s">
        <v>655</v>
      </c>
      <c r="C720" s="12" t="s">
        <v>2234</v>
      </c>
      <c r="D720" s="21">
        <v>5396.3590000000004</v>
      </c>
    </row>
    <row r="721" spans="1:4" ht="15">
      <c r="A721" s="8">
        <v>717</v>
      </c>
      <c r="B721" s="27" t="s">
        <v>656</v>
      </c>
      <c r="C721" s="12" t="s">
        <v>2234</v>
      </c>
      <c r="D721" s="21">
        <v>437.81799999999998</v>
      </c>
    </row>
    <row r="722" spans="1:4" ht="15">
      <c r="A722" s="8">
        <v>718</v>
      </c>
      <c r="B722" s="27" t="s">
        <v>657</v>
      </c>
      <c r="C722" s="12" t="s">
        <v>2234</v>
      </c>
      <c r="D722" s="21">
        <v>226.29</v>
      </c>
    </row>
    <row r="723" spans="1:4" ht="15">
      <c r="A723" s="8">
        <v>719</v>
      </c>
      <c r="B723" s="27" t="s">
        <v>658</v>
      </c>
      <c r="C723" s="12" t="s">
        <v>2234</v>
      </c>
      <c r="D723" s="21">
        <v>247.69300000000001</v>
      </c>
    </row>
    <row r="724" spans="1:4" ht="15">
      <c r="A724" s="8">
        <v>720</v>
      </c>
      <c r="B724" s="27" t="s">
        <v>659</v>
      </c>
      <c r="C724" s="12" t="s">
        <v>2234</v>
      </c>
      <c r="D724" s="21">
        <v>208.47900000000001</v>
      </c>
    </row>
    <row r="725" spans="1:4" ht="15">
      <c r="A725" s="8">
        <v>721</v>
      </c>
      <c r="B725" s="27" t="s">
        <v>660</v>
      </c>
      <c r="C725" s="12" t="s">
        <v>2234</v>
      </c>
      <c r="D725" s="21">
        <v>1422.105</v>
      </c>
    </row>
    <row r="726" spans="1:4" ht="15">
      <c r="A726" s="8">
        <v>722</v>
      </c>
      <c r="B726" s="27" t="s">
        <v>661</v>
      </c>
      <c r="C726" s="12" t="s">
        <v>2234</v>
      </c>
      <c r="D726" s="21">
        <v>104.839</v>
      </c>
    </row>
    <row r="727" spans="1:4" ht="15">
      <c r="A727" s="8">
        <v>723</v>
      </c>
      <c r="B727" s="27" t="s">
        <v>662</v>
      </c>
      <c r="C727" s="12" t="s">
        <v>2234</v>
      </c>
      <c r="D727" s="21">
        <v>241.018</v>
      </c>
    </row>
    <row r="728" spans="1:4" ht="15">
      <c r="A728" s="8">
        <v>724</v>
      </c>
      <c r="B728" s="27" t="s">
        <v>663</v>
      </c>
      <c r="C728" s="12" t="s">
        <v>2234</v>
      </c>
      <c r="D728" s="21">
        <v>54.738</v>
      </c>
    </row>
    <row r="729" spans="1:4" ht="15">
      <c r="A729" s="8">
        <v>725</v>
      </c>
      <c r="B729" s="27" t="s">
        <v>664</v>
      </c>
      <c r="C729" s="12" t="s">
        <v>2234</v>
      </c>
      <c r="D729" s="21">
        <v>54.648000000000003</v>
      </c>
    </row>
    <row r="730" spans="1:4" ht="15">
      <c r="A730" s="8">
        <v>726</v>
      </c>
      <c r="B730" s="27" t="s">
        <v>665</v>
      </c>
      <c r="C730" s="12" t="s">
        <v>2234</v>
      </c>
      <c r="D730" s="21">
        <v>2222.7049999999999</v>
      </c>
    </row>
    <row r="731" spans="1:4" ht="15">
      <c r="A731" s="8">
        <v>727</v>
      </c>
      <c r="B731" s="27" t="s">
        <v>666</v>
      </c>
      <c r="C731" s="12" t="s">
        <v>2234</v>
      </c>
      <c r="D731" s="21">
        <v>48.597000000000001</v>
      </c>
    </row>
    <row r="732" spans="1:4" ht="15">
      <c r="A732" s="8">
        <v>728</v>
      </c>
      <c r="B732" s="27" t="s">
        <v>667</v>
      </c>
      <c r="C732" s="12" t="s">
        <v>2234</v>
      </c>
      <c r="D732" s="21">
        <v>77.646000000000001</v>
      </c>
    </row>
    <row r="733" spans="1:4" ht="15">
      <c r="A733" s="8">
        <v>729</v>
      </c>
      <c r="B733" s="27" t="s">
        <v>668</v>
      </c>
      <c r="C733" s="12" t="s">
        <v>2234</v>
      </c>
      <c r="D733" s="21">
        <v>2327.3429999999998</v>
      </c>
    </row>
    <row r="734" spans="1:4" ht="15">
      <c r="A734" s="8">
        <v>730</v>
      </c>
      <c r="B734" s="27" t="s">
        <v>669</v>
      </c>
      <c r="C734" s="12" t="s">
        <v>2234</v>
      </c>
      <c r="D734" s="21">
        <v>498.73</v>
      </c>
    </row>
    <row r="735" spans="1:4" ht="15">
      <c r="A735" s="8">
        <v>731</v>
      </c>
      <c r="B735" s="27" t="s">
        <v>670</v>
      </c>
      <c r="C735" s="12" t="s">
        <v>2234</v>
      </c>
      <c r="D735" s="21">
        <v>370</v>
      </c>
    </row>
    <row r="736" spans="1:4" ht="15">
      <c r="A736" s="8">
        <v>732</v>
      </c>
      <c r="B736" s="27" t="s">
        <v>671</v>
      </c>
      <c r="C736" s="12" t="s">
        <v>2234</v>
      </c>
      <c r="D736" s="21">
        <v>1549.056</v>
      </c>
    </row>
    <row r="737" spans="1:4" ht="15">
      <c r="A737" s="8">
        <v>733</v>
      </c>
      <c r="B737" s="27" t="s">
        <v>672</v>
      </c>
      <c r="C737" s="12" t="s">
        <v>2234</v>
      </c>
      <c r="D737" s="21">
        <v>11222.108</v>
      </c>
    </row>
    <row r="738" spans="1:4" ht="15">
      <c r="A738" s="8">
        <v>734</v>
      </c>
      <c r="B738" s="27" t="s">
        <v>673</v>
      </c>
      <c r="C738" s="12" t="s">
        <v>2234</v>
      </c>
      <c r="D738" s="21">
        <v>0.95099999999999996</v>
      </c>
    </row>
    <row r="739" spans="1:4" ht="15">
      <c r="A739" s="8">
        <v>735</v>
      </c>
      <c r="B739" s="27" t="s">
        <v>674</v>
      </c>
      <c r="C739" s="12" t="s">
        <v>2234</v>
      </c>
      <c r="D739" s="21">
        <v>993.46100000000001</v>
      </c>
    </row>
    <row r="740" spans="1:4" ht="15">
      <c r="A740" s="8">
        <v>736</v>
      </c>
      <c r="B740" s="27" t="s">
        <v>675</v>
      </c>
      <c r="C740" s="12" t="s">
        <v>2234</v>
      </c>
      <c r="D740" s="21">
        <v>1.1619999999999999</v>
      </c>
    </row>
    <row r="741" spans="1:4" ht="15">
      <c r="A741" s="8">
        <v>737</v>
      </c>
      <c r="B741" s="27" t="s">
        <v>676</v>
      </c>
      <c r="C741" s="12" t="s">
        <v>2234</v>
      </c>
      <c r="D741" s="21">
        <v>1.4350000000000001</v>
      </c>
    </row>
    <row r="742" spans="1:4" ht="15">
      <c r="A742" s="8">
        <v>738</v>
      </c>
      <c r="B742" s="27" t="s">
        <v>677</v>
      </c>
      <c r="C742" s="12" t="s">
        <v>2234</v>
      </c>
      <c r="D742" s="21">
        <v>1.2649999999999999</v>
      </c>
    </row>
    <row r="743" spans="1:4" ht="15">
      <c r="A743" s="8">
        <v>739</v>
      </c>
      <c r="B743" s="27" t="s">
        <v>678</v>
      </c>
      <c r="C743" s="12" t="s">
        <v>2234</v>
      </c>
      <c r="D743" s="21">
        <v>0.85699999999999998</v>
      </c>
    </row>
    <row r="744" spans="1:4" ht="15">
      <c r="A744" s="8">
        <v>740</v>
      </c>
      <c r="B744" s="27" t="s">
        <v>679</v>
      </c>
      <c r="C744" s="12" t="s">
        <v>2234</v>
      </c>
      <c r="D744" s="21">
        <v>1.1839999999999999</v>
      </c>
    </row>
    <row r="745" spans="1:4" ht="15">
      <c r="A745" s="8">
        <v>741</v>
      </c>
      <c r="B745" s="27" t="s">
        <v>680</v>
      </c>
      <c r="C745" s="12" t="s">
        <v>2234</v>
      </c>
      <c r="D745" s="21">
        <v>42.108999999999995</v>
      </c>
    </row>
    <row r="746" spans="1:4" ht="15">
      <c r="A746" s="8">
        <v>742</v>
      </c>
      <c r="B746" s="27" t="s">
        <v>681</v>
      </c>
      <c r="C746" s="12" t="s">
        <v>2234</v>
      </c>
      <c r="D746" s="21">
        <v>569.52700000000004</v>
      </c>
    </row>
    <row r="747" spans="1:4" ht="15">
      <c r="A747" s="8">
        <v>743</v>
      </c>
      <c r="B747" s="27" t="s">
        <v>682</v>
      </c>
      <c r="C747" s="12" t="s">
        <v>2234</v>
      </c>
      <c r="D747" s="21">
        <v>139.03399999999999</v>
      </c>
    </row>
    <row r="748" spans="1:4" ht="15">
      <c r="A748" s="8">
        <v>744</v>
      </c>
      <c r="B748" s="27" t="s">
        <v>683</v>
      </c>
      <c r="C748" s="12" t="s">
        <v>2234</v>
      </c>
      <c r="D748" s="21">
        <v>955.82799999999997</v>
      </c>
    </row>
    <row r="749" spans="1:4" ht="15">
      <c r="A749" s="8">
        <v>745</v>
      </c>
      <c r="B749" s="27" t="s">
        <v>684</v>
      </c>
      <c r="C749" s="12" t="s">
        <v>2234</v>
      </c>
      <c r="D749" s="21">
        <v>21.427</v>
      </c>
    </row>
    <row r="750" spans="1:4" ht="15">
      <c r="A750" s="8">
        <v>746</v>
      </c>
      <c r="B750" s="27" t="s">
        <v>685</v>
      </c>
      <c r="C750" s="12" t="s">
        <v>2234</v>
      </c>
      <c r="D750" s="21">
        <v>2142.7089999999998</v>
      </c>
    </row>
    <row r="751" spans="1:4" ht="15">
      <c r="A751" s="8">
        <v>747</v>
      </c>
      <c r="B751" s="27" t="s">
        <v>686</v>
      </c>
      <c r="C751" s="12" t="s">
        <v>2234</v>
      </c>
      <c r="D751" s="21">
        <v>4215.4650000000001</v>
      </c>
    </row>
    <row r="752" spans="1:4" ht="15">
      <c r="A752" s="8">
        <v>748</v>
      </c>
      <c r="B752" s="27" t="s">
        <v>687</v>
      </c>
      <c r="C752" s="12" t="s">
        <v>2234</v>
      </c>
      <c r="D752" s="21">
        <v>1092.8499999999999</v>
      </c>
    </row>
    <row r="753" spans="1:4" ht="15">
      <c r="A753" s="8">
        <v>749</v>
      </c>
      <c r="B753" s="27" t="s">
        <v>688</v>
      </c>
      <c r="C753" s="12" t="s">
        <v>2234</v>
      </c>
      <c r="D753" s="21">
        <v>1621.6030000000001</v>
      </c>
    </row>
    <row r="754" spans="1:4" ht="15">
      <c r="A754" s="8">
        <v>750</v>
      </c>
      <c r="B754" s="27" t="s">
        <v>689</v>
      </c>
      <c r="C754" s="12" t="s">
        <v>2234</v>
      </c>
      <c r="D754" s="21">
        <v>2684.491</v>
      </c>
    </row>
    <row r="755" spans="1:4" ht="15">
      <c r="A755" s="8">
        <v>751</v>
      </c>
      <c r="B755" s="27" t="s">
        <v>690</v>
      </c>
      <c r="C755" s="12" t="s">
        <v>2234</v>
      </c>
      <c r="D755" s="21">
        <v>0.56899999999999995</v>
      </c>
    </row>
    <row r="756" spans="1:4" ht="15">
      <c r="A756" s="8">
        <v>752</v>
      </c>
      <c r="B756" s="27" t="s">
        <v>691</v>
      </c>
      <c r="C756" s="12" t="s">
        <v>2234</v>
      </c>
      <c r="D756" s="21">
        <v>78.537000000000006</v>
      </c>
    </row>
    <row r="757" spans="1:4" ht="15">
      <c r="A757" s="8">
        <v>753</v>
      </c>
      <c r="B757" s="27" t="s">
        <v>692</v>
      </c>
      <c r="C757" s="12" t="s">
        <v>2234</v>
      </c>
      <c r="D757" s="21">
        <v>1072.354</v>
      </c>
    </row>
    <row r="758" spans="1:4" ht="15">
      <c r="A758" s="8">
        <v>754</v>
      </c>
      <c r="B758" s="27" t="s">
        <v>693</v>
      </c>
      <c r="C758" s="12" t="s">
        <v>2234</v>
      </c>
      <c r="D758" s="21">
        <v>518.50300000000004</v>
      </c>
    </row>
    <row r="759" spans="1:4" ht="15">
      <c r="A759" s="8">
        <v>755</v>
      </c>
      <c r="B759" s="27" t="s">
        <v>694</v>
      </c>
      <c r="C759" s="12" t="s">
        <v>2234</v>
      </c>
      <c r="D759" s="21">
        <v>36.692999999999998</v>
      </c>
    </row>
    <row r="760" spans="1:4" ht="15">
      <c r="A760" s="8">
        <v>756</v>
      </c>
      <c r="B760" s="27" t="s">
        <v>695</v>
      </c>
      <c r="C760" s="12" t="s">
        <v>2234</v>
      </c>
      <c r="D760" s="21">
        <v>53.991</v>
      </c>
    </row>
    <row r="761" spans="1:4" ht="15">
      <c r="A761" s="8">
        <v>757</v>
      </c>
      <c r="B761" s="27" t="s">
        <v>696</v>
      </c>
      <c r="C761" s="12" t="s">
        <v>2234</v>
      </c>
      <c r="D761" s="21">
        <v>130.60300000000001</v>
      </c>
    </row>
    <row r="762" spans="1:4" ht="15">
      <c r="A762" s="8">
        <v>758</v>
      </c>
      <c r="B762" s="27" t="s">
        <v>697</v>
      </c>
      <c r="C762" s="12" t="s">
        <v>2234</v>
      </c>
      <c r="D762" s="21">
        <v>13.116</v>
      </c>
    </row>
    <row r="763" spans="1:4" ht="15">
      <c r="A763" s="8">
        <v>759</v>
      </c>
      <c r="B763" s="27" t="s">
        <v>698</v>
      </c>
      <c r="C763" s="12" t="s">
        <v>2234</v>
      </c>
      <c r="D763" s="21">
        <v>16.067</v>
      </c>
    </row>
    <row r="764" spans="1:4" ht="15">
      <c r="A764" s="8">
        <v>760</v>
      </c>
      <c r="B764" s="27" t="s">
        <v>699</v>
      </c>
      <c r="C764" s="12" t="s">
        <v>2234</v>
      </c>
      <c r="D764" s="21">
        <v>352</v>
      </c>
    </row>
    <row r="765" spans="1:4" ht="15">
      <c r="A765" s="8">
        <v>761</v>
      </c>
      <c r="B765" s="27" t="s">
        <v>700</v>
      </c>
      <c r="C765" s="12" t="s">
        <v>2234</v>
      </c>
      <c r="D765" s="21">
        <v>1.1319999999999999</v>
      </c>
    </row>
    <row r="766" spans="1:4" ht="15">
      <c r="A766" s="8">
        <v>762</v>
      </c>
      <c r="B766" s="27" t="s">
        <v>701</v>
      </c>
      <c r="C766" s="12" t="s">
        <v>2234</v>
      </c>
      <c r="D766" s="21">
        <v>4.3079999999999998</v>
      </c>
    </row>
    <row r="767" spans="1:4" ht="15">
      <c r="A767" s="8">
        <v>763</v>
      </c>
      <c r="B767" s="27" t="s">
        <v>702</v>
      </c>
      <c r="C767" s="12" t="s">
        <v>2234</v>
      </c>
      <c r="D767" s="21">
        <v>477.44600000000003</v>
      </c>
    </row>
    <row r="768" spans="1:4" ht="15">
      <c r="A768" s="8">
        <v>764</v>
      </c>
      <c r="B768" s="27" t="s">
        <v>703</v>
      </c>
      <c r="C768" s="12" t="s">
        <v>2234</v>
      </c>
      <c r="D768" s="21">
        <v>12.54</v>
      </c>
    </row>
    <row r="769" spans="1:4" ht="15">
      <c r="A769" s="8">
        <v>765</v>
      </c>
      <c r="B769" s="27" t="s">
        <v>704</v>
      </c>
      <c r="C769" s="12" t="s">
        <v>2234</v>
      </c>
      <c r="D769" s="21">
        <v>937.24</v>
      </c>
    </row>
    <row r="770" spans="1:4" ht="15">
      <c r="A770" s="8">
        <v>766</v>
      </c>
      <c r="B770" s="27" t="s">
        <v>705</v>
      </c>
      <c r="C770" s="12" t="s">
        <v>2234</v>
      </c>
      <c r="D770" s="21">
        <v>38.037999999999997</v>
      </c>
    </row>
    <row r="771" spans="1:4" ht="15">
      <c r="A771" s="8">
        <v>767</v>
      </c>
      <c r="B771" s="27" t="s">
        <v>706</v>
      </c>
      <c r="C771" s="12" t="s">
        <v>2234</v>
      </c>
      <c r="D771" s="21">
        <v>3.65</v>
      </c>
    </row>
    <row r="772" spans="1:4" ht="15">
      <c r="A772" s="8">
        <v>768</v>
      </c>
      <c r="B772" s="27" t="s">
        <v>707</v>
      </c>
      <c r="C772" s="12" t="s">
        <v>2234</v>
      </c>
      <c r="D772" s="21">
        <v>501.30799999999999</v>
      </c>
    </row>
    <row r="773" spans="1:4" ht="15">
      <c r="A773" s="8">
        <v>769</v>
      </c>
      <c r="B773" s="27" t="s">
        <v>708</v>
      </c>
      <c r="C773" s="12" t="s">
        <v>2234</v>
      </c>
      <c r="D773" s="21">
        <v>2.3730000000000002</v>
      </c>
    </row>
    <row r="774" spans="1:4" ht="15">
      <c r="A774" s="8">
        <v>770</v>
      </c>
      <c r="B774" s="27" t="s">
        <v>709</v>
      </c>
      <c r="C774" s="12" t="s">
        <v>2234</v>
      </c>
      <c r="D774" s="21">
        <v>0.152</v>
      </c>
    </row>
    <row r="775" spans="1:4" ht="15">
      <c r="A775" s="8">
        <v>771</v>
      </c>
      <c r="B775" s="27" t="s">
        <v>710</v>
      </c>
      <c r="C775" s="12" t="s">
        <v>2234</v>
      </c>
      <c r="D775" s="21">
        <v>1537.8430000000001</v>
      </c>
    </row>
    <row r="776" spans="1:4" ht="15">
      <c r="A776" s="8">
        <v>772</v>
      </c>
      <c r="B776" s="27" t="s">
        <v>711</v>
      </c>
      <c r="C776" s="12" t="s">
        <v>2234</v>
      </c>
      <c r="D776" s="21">
        <v>19.975000000000001</v>
      </c>
    </row>
    <row r="777" spans="1:4" ht="15">
      <c r="A777" s="8">
        <v>773</v>
      </c>
      <c r="B777" s="27" t="s">
        <v>712</v>
      </c>
      <c r="C777" s="12" t="s">
        <v>2234</v>
      </c>
      <c r="D777" s="21">
        <v>7.1079999999999997</v>
      </c>
    </row>
    <row r="778" spans="1:4" ht="15">
      <c r="A778" s="8">
        <v>774</v>
      </c>
      <c r="B778" s="27" t="s">
        <v>713</v>
      </c>
      <c r="C778" s="12" t="s">
        <v>2234</v>
      </c>
      <c r="D778" s="21">
        <v>0.875</v>
      </c>
    </row>
    <row r="779" spans="1:4" ht="15">
      <c r="A779" s="8">
        <v>775</v>
      </c>
      <c r="B779" s="27" t="s">
        <v>714</v>
      </c>
      <c r="C779" s="12" t="s">
        <v>2234</v>
      </c>
      <c r="D779" s="21">
        <v>14.218</v>
      </c>
    </row>
    <row r="780" spans="1:4" ht="15">
      <c r="A780" s="8">
        <v>776</v>
      </c>
      <c r="B780" s="27" t="s">
        <v>715</v>
      </c>
      <c r="C780" s="12" t="s">
        <v>2234</v>
      </c>
      <c r="D780" s="21">
        <v>12.061</v>
      </c>
    </row>
    <row r="781" spans="1:4" ht="15">
      <c r="A781" s="8">
        <v>777</v>
      </c>
      <c r="B781" s="27" t="s">
        <v>716</v>
      </c>
      <c r="C781" s="12" t="s">
        <v>2234</v>
      </c>
      <c r="D781" s="21">
        <v>7.335</v>
      </c>
    </row>
    <row r="782" spans="1:4" ht="15">
      <c r="A782" s="8">
        <v>778</v>
      </c>
      <c r="B782" s="27" t="s">
        <v>717</v>
      </c>
      <c r="C782" s="12" t="s">
        <v>2234</v>
      </c>
      <c r="D782" s="21">
        <v>0.27800000000000002</v>
      </c>
    </row>
    <row r="783" spans="1:4" ht="15">
      <c r="A783" s="8">
        <v>779</v>
      </c>
      <c r="B783" s="27" t="s">
        <v>718</v>
      </c>
      <c r="C783" s="12" t="s">
        <v>2234</v>
      </c>
      <c r="D783" s="21">
        <v>44.334000000000003</v>
      </c>
    </row>
    <row r="784" spans="1:4" ht="15">
      <c r="A784" s="8">
        <v>780</v>
      </c>
      <c r="B784" s="27" t="s">
        <v>719</v>
      </c>
      <c r="C784" s="12" t="s">
        <v>2234</v>
      </c>
      <c r="D784" s="21">
        <v>1.056</v>
      </c>
    </row>
    <row r="785" spans="1:4" ht="15">
      <c r="A785" s="8">
        <v>781</v>
      </c>
      <c r="B785" s="27" t="s">
        <v>720</v>
      </c>
      <c r="C785" s="12" t="s">
        <v>2234</v>
      </c>
      <c r="D785" s="21">
        <v>144.20099999999999</v>
      </c>
    </row>
    <row r="786" spans="1:4" ht="15">
      <c r="A786" s="8">
        <v>782</v>
      </c>
      <c r="B786" s="27" t="s">
        <v>721</v>
      </c>
      <c r="C786" s="12" t="s">
        <v>2234</v>
      </c>
      <c r="D786" s="21">
        <v>47.744</v>
      </c>
    </row>
    <row r="787" spans="1:4" ht="15">
      <c r="A787" s="8">
        <v>783</v>
      </c>
      <c r="B787" s="27" t="s">
        <v>722</v>
      </c>
      <c r="C787" s="12" t="s">
        <v>2234</v>
      </c>
      <c r="D787" s="21">
        <v>977.34</v>
      </c>
    </row>
    <row r="788" spans="1:4" ht="15">
      <c r="A788" s="8">
        <v>784</v>
      </c>
      <c r="B788" s="27" t="s">
        <v>723</v>
      </c>
      <c r="C788" s="12" t="s">
        <v>2234</v>
      </c>
      <c r="D788" s="21">
        <v>1116.768</v>
      </c>
    </row>
    <row r="789" spans="1:4" ht="15">
      <c r="A789" s="8">
        <v>785</v>
      </c>
      <c r="B789" s="27" t="s">
        <v>724</v>
      </c>
      <c r="C789" s="12" t="s">
        <v>2234</v>
      </c>
      <c r="D789" s="21">
        <v>50.606999999999999</v>
      </c>
    </row>
    <row r="790" spans="1:4" ht="15">
      <c r="A790" s="8">
        <v>786</v>
      </c>
      <c r="B790" s="27" t="s">
        <v>725</v>
      </c>
      <c r="C790" s="12" t="s">
        <v>2234</v>
      </c>
      <c r="D790" s="21">
        <v>0.246</v>
      </c>
    </row>
    <row r="791" spans="1:4" ht="15">
      <c r="A791" s="8">
        <v>787</v>
      </c>
      <c r="B791" s="27" t="s">
        <v>726</v>
      </c>
      <c r="C791" s="12" t="s">
        <v>2234</v>
      </c>
      <c r="D791" s="21">
        <v>9.8569999999999993</v>
      </c>
    </row>
    <row r="792" spans="1:4" ht="15">
      <c r="A792" s="8">
        <v>788</v>
      </c>
      <c r="B792" s="27" t="s">
        <v>727</v>
      </c>
      <c r="C792" s="12" t="s">
        <v>2234</v>
      </c>
      <c r="D792" s="21">
        <v>1.7509999999999999</v>
      </c>
    </row>
    <row r="793" spans="1:4" ht="15">
      <c r="A793" s="8">
        <v>789</v>
      </c>
      <c r="B793" s="27" t="s">
        <v>728</v>
      </c>
      <c r="C793" s="12" t="s">
        <v>2234</v>
      </c>
      <c r="D793" s="21">
        <v>56.92</v>
      </c>
    </row>
    <row r="794" spans="1:4" ht="15">
      <c r="A794" s="8">
        <v>790</v>
      </c>
      <c r="B794" s="27" t="s">
        <v>729</v>
      </c>
      <c r="C794" s="12" t="s">
        <v>2234</v>
      </c>
      <c r="D794" s="21">
        <v>4.8579999999999997</v>
      </c>
    </row>
    <row r="795" spans="1:4" ht="15">
      <c r="A795" s="8">
        <v>791</v>
      </c>
      <c r="B795" s="27" t="s">
        <v>730</v>
      </c>
      <c r="C795" s="12" t="s">
        <v>2234</v>
      </c>
      <c r="D795" s="21">
        <v>31.164999999999999</v>
      </c>
    </row>
    <row r="796" spans="1:4" ht="15">
      <c r="A796" s="8">
        <v>792</v>
      </c>
      <c r="B796" s="27" t="s">
        <v>731</v>
      </c>
      <c r="C796" s="12" t="s">
        <v>2234</v>
      </c>
      <c r="D796" s="21">
        <v>56.067</v>
      </c>
    </row>
    <row r="797" spans="1:4" ht="15">
      <c r="A797" s="8">
        <v>793</v>
      </c>
      <c r="B797" s="27" t="s">
        <v>732</v>
      </c>
      <c r="C797" s="12" t="s">
        <v>2234</v>
      </c>
      <c r="D797" s="21">
        <v>122.852</v>
      </c>
    </row>
    <row r="798" spans="1:4" ht="15">
      <c r="A798" s="8">
        <v>794</v>
      </c>
      <c r="B798" s="27" t="s">
        <v>733</v>
      </c>
      <c r="C798" s="12" t="s">
        <v>2234</v>
      </c>
      <c r="D798" s="21">
        <v>5.3289999999999997</v>
      </c>
    </row>
    <row r="799" spans="1:4" ht="15">
      <c r="A799" s="8">
        <v>795</v>
      </c>
      <c r="B799" s="27" t="s">
        <v>734</v>
      </c>
      <c r="C799" s="12" t="s">
        <v>2234</v>
      </c>
      <c r="D799" s="21">
        <v>462.488</v>
      </c>
    </row>
    <row r="800" spans="1:4" ht="15">
      <c r="A800" s="8">
        <v>796</v>
      </c>
      <c r="B800" s="27" t="s">
        <v>735</v>
      </c>
      <c r="C800" s="12" t="s">
        <v>2234</v>
      </c>
      <c r="D800" s="21">
        <v>51.668999999999997</v>
      </c>
    </row>
    <row r="801" spans="1:4" ht="15">
      <c r="A801" s="8">
        <v>797</v>
      </c>
      <c r="B801" s="27" t="s">
        <v>736</v>
      </c>
      <c r="C801" s="12" t="s">
        <v>2234</v>
      </c>
      <c r="D801" s="21">
        <v>160.63199999999998</v>
      </c>
    </row>
    <row r="802" spans="1:4" ht="15">
      <c r="A802" s="8">
        <v>798</v>
      </c>
      <c r="B802" s="27" t="s">
        <v>737</v>
      </c>
      <c r="C802" s="12" t="s">
        <v>2234</v>
      </c>
      <c r="D802" s="21">
        <v>10.839</v>
      </c>
    </row>
    <row r="803" spans="1:4" ht="15">
      <c r="A803" s="8">
        <v>799</v>
      </c>
      <c r="B803" s="27" t="s">
        <v>738</v>
      </c>
      <c r="C803" s="12" t="s">
        <v>2234</v>
      </c>
      <c r="D803" s="21">
        <v>34.715000000000003</v>
      </c>
    </row>
    <row r="804" spans="1:4" ht="15">
      <c r="A804" s="8">
        <v>800</v>
      </c>
      <c r="B804" s="27" t="s">
        <v>739</v>
      </c>
      <c r="C804" s="12" t="s">
        <v>2234</v>
      </c>
      <c r="D804" s="21">
        <v>253.13</v>
      </c>
    </row>
    <row r="805" spans="1:4" ht="15">
      <c r="A805" s="8">
        <v>801</v>
      </c>
      <c r="B805" s="27" t="s">
        <v>740</v>
      </c>
      <c r="C805" s="12" t="s">
        <v>2234</v>
      </c>
      <c r="D805" s="21">
        <v>26.342000000000002</v>
      </c>
    </row>
    <row r="806" spans="1:4" ht="15">
      <c r="A806" s="8">
        <v>802</v>
      </c>
      <c r="B806" s="27" t="s">
        <v>741</v>
      </c>
      <c r="C806" s="12" t="s">
        <v>2235</v>
      </c>
      <c r="D806" s="21">
        <v>14</v>
      </c>
    </row>
    <row r="807" spans="1:4" ht="15">
      <c r="A807" s="8">
        <v>803</v>
      </c>
      <c r="B807" s="27" t="s">
        <v>742</v>
      </c>
      <c r="C807" s="12" t="s">
        <v>2235</v>
      </c>
      <c r="D807" s="21">
        <v>1</v>
      </c>
    </row>
    <row r="808" spans="1:4" ht="15">
      <c r="A808" s="8">
        <v>804</v>
      </c>
      <c r="B808" s="27" t="s">
        <v>743</v>
      </c>
      <c r="C808" s="12" t="s">
        <v>2234</v>
      </c>
      <c r="D808" s="21">
        <v>64.974999999999994</v>
      </c>
    </row>
    <row r="809" spans="1:4" ht="15">
      <c r="A809" s="8">
        <v>805</v>
      </c>
      <c r="B809" s="27" t="s">
        <v>744</v>
      </c>
      <c r="C809" s="12" t="s">
        <v>2234</v>
      </c>
      <c r="D809" s="21">
        <v>0.313</v>
      </c>
    </row>
    <row r="810" spans="1:4" ht="15">
      <c r="A810" s="8">
        <v>806</v>
      </c>
      <c r="B810" s="27" t="s">
        <v>745</v>
      </c>
      <c r="C810" s="12" t="s">
        <v>2234</v>
      </c>
      <c r="D810" s="21">
        <v>7.3769999999999998</v>
      </c>
    </row>
    <row r="811" spans="1:4" ht="15">
      <c r="A811" s="8">
        <v>807</v>
      </c>
      <c r="B811" s="27" t="s">
        <v>746</v>
      </c>
      <c r="C811" s="12" t="s">
        <v>2234</v>
      </c>
      <c r="D811" s="21">
        <v>637.01700000000005</v>
      </c>
    </row>
    <row r="812" spans="1:4" ht="15">
      <c r="A812" s="8">
        <v>808</v>
      </c>
      <c r="B812" s="27" t="s">
        <v>747</v>
      </c>
      <c r="C812" s="12" t="s">
        <v>2234</v>
      </c>
      <c r="D812" s="21">
        <v>560.67399999999998</v>
      </c>
    </row>
    <row r="813" spans="1:4" ht="15">
      <c r="A813" s="8">
        <v>809</v>
      </c>
      <c r="B813" s="27" t="s">
        <v>748</v>
      </c>
      <c r="C813" s="12" t="s">
        <v>2234</v>
      </c>
      <c r="D813" s="21">
        <v>7.9669999999999996</v>
      </c>
    </row>
    <row r="814" spans="1:4" ht="15">
      <c r="A814" s="8">
        <v>810</v>
      </c>
      <c r="B814" s="27" t="s">
        <v>749</v>
      </c>
      <c r="C814" s="12" t="s">
        <v>2234</v>
      </c>
      <c r="D814" s="21">
        <v>530.63199999999995</v>
      </c>
    </row>
    <row r="815" spans="1:4" ht="15">
      <c r="A815" s="8">
        <v>811</v>
      </c>
      <c r="B815" s="27" t="s">
        <v>750</v>
      </c>
      <c r="C815" s="12" t="s">
        <v>2234</v>
      </c>
      <c r="D815" s="21">
        <v>1095.982</v>
      </c>
    </row>
    <row r="816" spans="1:4" ht="15">
      <c r="A816" s="8">
        <v>812</v>
      </c>
      <c r="B816" s="27" t="s">
        <v>751</v>
      </c>
      <c r="C816" s="12" t="s">
        <v>2234</v>
      </c>
      <c r="D816" s="21">
        <v>64.27</v>
      </c>
    </row>
    <row r="817" spans="1:4" ht="15">
      <c r="A817" s="8">
        <v>813</v>
      </c>
      <c r="B817" s="27" t="s">
        <v>752</v>
      </c>
      <c r="C817" s="12" t="s">
        <v>2234</v>
      </c>
      <c r="D817" s="21">
        <v>45.823999999999998</v>
      </c>
    </row>
    <row r="818" spans="1:4" ht="15">
      <c r="A818" s="8">
        <v>814</v>
      </c>
      <c r="B818" s="27" t="s">
        <v>753</v>
      </c>
      <c r="C818" s="12" t="s">
        <v>2234</v>
      </c>
      <c r="D818" s="21">
        <v>112.608</v>
      </c>
    </row>
    <row r="819" spans="1:4" ht="15">
      <c r="A819" s="8">
        <v>815</v>
      </c>
      <c r="B819" s="27" t="s">
        <v>754</v>
      </c>
      <c r="C819" s="12" t="s">
        <v>2234</v>
      </c>
      <c r="D819" s="21">
        <v>107.187</v>
      </c>
    </row>
    <row r="820" spans="1:4" ht="15">
      <c r="A820" s="8">
        <v>816</v>
      </c>
      <c r="B820" s="27" t="s">
        <v>755</v>
      </c>
      <c r="C820" s="12" t="s">
        <v>2234</v>
      </c>
      <c r="D820" s="21">
        <v>518.91999999999996</v>
      </c>
    </row>
    <row r="821" spans="1:4" ht="15">
      <c r="A821" s="8">
        <v>817</v>
      </c>
      <c r="B821" s="27" t="s">
        <v>756</v>
      </c>
      <c r="C821" s="12" t="s">
        <v>2234</v>
      </c>
      <c r="D821" s="21">
        <v>168.28700000000001</v>
      </c>
    </row>
    <row r="822" spans="1:4" ht="15">
      <c r="A822" s="8">
        <v>818</v>
      </c>
      <c r="B822" s="27" t="s">
        <v>757</v>
      </c>
      <c r="C822" s="12" t="s">
        <v>2234</v>
      </c>
      <c r="D822" s="21">
        <v>1.7629999999999999</v>
      </c>
    </row>
    <row r="823" spans="1:4" ht="15">
      <c r="A823" s="8">
        <v>819</v>
      </c>
      <c r="B823" s="27" t="s">
        <v>758</v>
      </c>
      <c r="C823" s="12" t="s">
        <v>2234</v>
      </c>
      <c r="D823" s="21">
        <v>4.4690000000000003</v>
      </c>
    </row>
    <row r="824" spans="1:4" ht="15">
      <c r="A824" s="8">
        <v>820</v>
      </c>
      <c r="B824" s="27" t="s">
        <v>759</v>
      </c>
      <c r="C824" s="12" t="s">
        <v>2234</v>
      </c>
      <c r="D824" s="21">
        <v>604.85700000000008</v>
      </c>
    </row>
    <row r="825" spans="1:4" ht="15">
      <c r="A825" s="8">
        <v>821</v>
      </c>
      <c r="B825" s="27" t="s">
        <v>760</v>
      </c>
      <c r="C825" s="12" t="s">
        <v>2234</v>
      </c>
      <c r="D825" s="21">
        <v>29.716000000000001</v>
      </c>
    </row>
    <row r="826" spans="1:4" ht="15">
      <c r="A826" s="8">
        <v>822</v>
      </c>
      <c r="B826" s="27" t="s">
        <v>761</v>
      </c>
      <c r="C826" s="12" t="s">
        <v>2234</v>
      </c>
      <c r="D826" s="21">
        <v>4.3440000000000003</v>
      </c>
    </row>
    <row r="827" spans="1:4" ht="15">
      <c r="A827" s="8">
        <v>823</v>
      </c>
      <c r="B827" s="27" t="s">
        <v>762</v>
      </c>
      <c r="C827" s="12" t="s">
        <v>2234</v>
      </c>
      <c r="D827" s="21">
        <v>35.938000000000002</v>
      </c>
    </row>
    <row r="828" spans="1:4" ht="15">
      <c r="A828" s="8">
        <v>824</v>
      </c>
      <c r="B828" s="27" t="s">
        <v>763</v>
      </c>
      <c r="C828" s="12" t="s">
        <v>2234</v>
      </c>
      <c r="D828" s="21">
        <v>4.7750000000000004</v>
      </c>
    </row>
    <row r="829" spans="1:4" ht="15">
      <c r="A829" s="8">
        <v>825</v>
      </c>
      <c r="B829" s="27" t="s">
        <v>764</v>
      </c>
      <c r="C829" s="12" t="s">
        <v>2234</v>
      </c>
      <c r="D829" s="21">
        <v>11.44</v>
      </c>
    </row>
    <row r="830" spans="1:4" ht="15">
      <c r="A830" s="8">
        <v>826</v>
      </c>
      <c r="B830" s="27" t="s">
        <v>765</v>
      </c>
      <c r="C830" s="12" t="s">
        <v>2234</v>
      </c>
      <c r="D830" s="21">
        <v>749.44</v>
      </c>
    </row>
    <row r="831" spans="1:4" ht="15">
      <c r="A831" s="8">
        <v>827</v>
      </c>
      <c r="B831" s="27" t="s">
        <v>766</v>
      </c>
      <c r="C831" s="12" t="s">
        <v>2234</v>
      </c>
      <c r="D831" s="21">
        <v>340.53</v>
      </c>
    </row>
    <row r="832" spans="1:4" ht="15">
      <c r="A832" s="8">
        <v>828</v>
      </c>
      <c r="B832" s="27" t="s">
        <v>767</v>
      </c>
      <c r="C832" s="12" t="s">
        <v>2234</v>
      </c>
      <c r="D832" s="21">
        <v>14.56</v>
      </c>
    </row>
    <row r="833" spans="1:4" ht="15">
      <c r="A833" s="8">
        <v>829</v>
      </c>
      <c r="B833" s="27" t="s">
        <v>768</v>
      </c>
      <c r="C833" s="12" t="s">
        <v>2234</v>
      </c>
      <c r="D833" s="21">
        <v>252.31399999999999</v>
      </c>
    </row>
    <row r="834" spans="1:4" ht="15">
      <c r="A834" s="8">
        <v>830</v>
      </c>
      <c r="B834" s="27" t="s">
        <v>769</v>
      </c>
      <c r="C834" s="12" t="s">
        <v>2234</v>
      </c>
      <c r="D834" s="21">
        <v>34.170999999999999</v>
      </c>
    </row>
    <row r="835" spans="1:4" ht="15">
      <c r="A835" s="8">
        <v>831</v>
      </c>
      <c r="B835" s="27" t="s">
        <v>770</v>
      </c>
      <c r="C835" s="12" t="s">
        <v>2234</v>
      </c>
      <c r="D835" s="21">
        <v>8.0350000000000001</v>
      </c>
    </row>
    <row r="836" spans="1:4" ht="15">
      <c r="A836" s="8">
        <v>832</v>
      </c>
      <c r="B836" s="27" t="s">
        <v>771</v>
      </c>
      <c r="C836" s="12" t="s">
        <v>2234</v>
      </c>
      <c r="D836" s="21">
        <v>204.92700000000002</v>
      </c>
    </row>
    <row r="837" spans="1:4" ht="15">
      <c r="A837" s="8">
        <v>833</v>
      </c>
      <c r="B837" s="27" t="s">
        <v>772</v>
      </c>
      <c r="C837" s="12" t="s">
        <v>2234</v>
      </c>
      <c r="D837" s="21">
        <v>5.2839999999999998</v>
      </c>
    </row>
    <row r="838" spans="1:4" ht="15">
      <c r="A838" s="8">
        <v>834</v>
      </c>
      <c r="B838" s="27" t="s">
        <v>773</v>
      </c>
      <c r="C838" s="12" t="s">
        <v>2234</v>
      </c>
      <c r="D838" s="21">
        <v>66.185000000000002</v>
      </c>
    </row>
    <row r="839" spans="1:4" ht="15">
      <c r="A839" s="8">
        <v>835</v>
      </c>
      <c r="B839" s="27" t="s">
        <v>774</v>
      </c>
      <c r="C839" s="12" t="s">
        <v>2234</v>
      </c>
      <c r="D839" s="21">
        <v>6.72</v>
      </c>
    </row>
    <row r="840" spans="1:4" ht="15">
      <c r="A840" s="8">
        <v>836</v>
      </c>
      <c r="B840" s="27" t="s">
        <v>775</v>
      </c>
      <c r="C840" s="12" t="s">
        <v>2234</v>
      </c>
      <c r="D840" s="21">
        <v>0.84</v>
      </c>
    </row>
    <row r="841" spans="1:4" ht="15">
      <c r="A841" s="8">
        <v>837</v>
      </c>
      <c r="B841" s="27" t="s">
        <v>776</v>
      </c>
      <c r="C841" s="12" t="s">
        <v>2234</v>
      </c>
      <c r="D841" s="21">
        <v>64.441000000000003</v>
      </c>
    </row>
    <row r="842" spans="1:4" ht="15">
      <c r="A842" s="8">
        <v>838</v>
      </c>
      <c r="B842" s="27" t="s">
        <v>777</v>
      </c>
      <c r="C842" s="12" t="s">
        <v>2234</v>
      </c>
      <c r="D842" s="21">
        <v>0.51100000000000001</v>
      </c>
    </row>
    <row r="843" spans="1:4" ht="15">
      <c r="A843" s="8">
        <v>839</v>
      </c>
      <c r="B843" s="27" t="s">
        <v>778</v>
      </c>
      <c r="C843" s="12" t="s">
        <v>2234</v>
      </c>
      <c r="D843" s="21">
        <v>108.14</v>
      </c>
    </row>
    <row r="844" spans="1:4" ht="15">
      <c r="A844" s="8">
        <v>840</v>
      </c>
      <c r="B844" s="27" t="s">
        <v>779</v>
      </c>
      <c r="C844" s="12" t="s">
        <v>2234</v>
      </c>
      <c r="D844" s="21">
        <v>33.673000000000002</v>
      </c>
    </row>
    <row r="845" spans="1:4" ht="15">
      <c r="A845" s="8">
        <v>841</v>
      </c>
      <c r="B845" s="27" t="s">
        <v>780</v>
      </c>
      <c r="C845" s="12" t="s">
        <v>2234</v>
      </c>
      <c r="D845" s="21">
        <v>371.435</v>
      </c>
    </row>
    <row r="846" spans="1:4" ht="15">
      <c r="A846" s="8">
        <v>842</v>
      </c>
      <c r="B846" s="27" t="s">
        <v>781</v>
      </c>
      <c r="C846" s="12" t="s">
        <v>2234</v>
      </c>
      <c r="D846" s="21">
        <v>2799.09</v>
      </c>
    </row>
    <row r="847" spans="1:4" ht="15">
      <c r="A847" s="8">
        <v>843</v>
      </c>
      <c r="B847" s="27" t="s">
        <v>782</v>
      </c>
      <c r="C847" s="12" t="s">
        <v>2234</v>
      </c>
      <c r="D847" s="21">
        <v>2295.1179999999999</v>
      </c>
    </row>
    <row r="848" spans="1:4" ht="15">
      <c r="A848" s="8">
        <v>844</v>
      </c>
      <c r="B848" s="27" t="s">
        <v>783</v>
      </c>
      <c r="C848" s="12" t="s">
        <v>2234</v>
      </c>
      <c r="D848" s="21">
        <v>5.56</v>
      </c>
    </row>
    <row r="849" spans="1:4" ht="15">
      <c r="A849" s="8">
        <v>845</v>
      </c>
      <c r="B849" s="27" t="s">
        <v>784</v>
      </c>
      <c r="C849" s="12" t="s">
        <v>2234</v>
      </c>
      <c r="D849" s="21">
        <v>1.252</v>
      </c>
    </row>
    <row r="850" spans="1:4" ht="15">
      <c r="A850" s="8">
        <v>846</v>
      </c>
      <c r="B850" s="27" t="s">
        <v>785</v>
      </c>
      <c r="C850" s="12" t="s">
        <v>2235</v>
      </c>
      <c r="D850" s="21">
        <v>1</v>
      </c>
    </row>
    <row r="851" spans="1:4" ht="15">
      <c r="A851" s="8">
        <v>847</v>
      </c>
      <c r="B851" s="27" t="s">
        <v>786</v>
      </c>
      <c r="C851" s="12" t="s">
        <v>2235</v>
      </c>
      <c r="D851" s="21">
        <v>26184</v>
      </c>
    </row>
    <row r="852" spans="1:4" ht="15">
      <c r="A852" s="8">
        <v>848</v>
      </c>
      <c r="B852" s="27" t="s">
        <v>787</v>
      </c>
      <c r="C852" s="12" t="s">
        <v>2234</v>
      </c>
      <c r="D852" s="21">
        <v>4.9000000000000002E-2</v>
      </c>
    </row>
    <row r="853" spans="1:4" ht="15">
      <c r="A853" s="8">
        <v>849</v>
      </c>
      <c r="B853" s="27" t="s">
        <v>788</v>
      </c>
      <c r="C853" s="12" t="s">
        <v>2234</v>
      </c>
      <c r="D853" s="21">
        <v>0.55200000000000005</v>
      </c>
    </row>
    <row r="854" spans="1:4" ht="15">
      <c r="A854" s="8">
        <v>850</v>
      </c>
      <c r="B854" s="27" t="s">
        <v>789</v>
      </c>
      <c r="C854" s="12" t="s">
        <v>2234</v>
      </c>
      <c r="D854" s="21">
        <v>1.9259999999999999</v>
      </c>
    </row>
    <row r="855" spans="1:4" ht="15">
      <c r="A855" s="8">
        <v>851</v>
      </c>
      <c r="B855" s="27" t="s">
        <v>790</v>
      </c>
      <c r="C855" s="12" t="s">
        <v>2234</v>
      </c>
      <c r="D855" s="21">
        <v>1.9910000000000001</v>
      </c>
    </row>
    <row r="856" spans="1:4" ht="15">
      <c r="A856" s="8">
        <v>852</v>
      </c>
      <c r="B856" s="27" t="s">
        <v>791</v>
      </c>
      <c r="C856" s="12" t="s">
        <v>2234</v>
      </c>
      <c r="D856" s="21">
        <v>4.3840000000000003</v>
      </c>
    </row>
    <row r="857" spans="1:4" ht="15">
      <c r="A857" s="8">
        <v>853</v>
      </c>
      <c r="B857" s="27" t="s">
        <v>792</v>
      </c>
      <c r="C857" s="12" t="s">
        <v>2234</v>
      </c>
      <c r="D857" s="21">
        <v>4.4139999999999997</v>
      </c>
    </row>
    <row r="858" spans="1:4" ht="15">
      <c r="A858" s="8">
        <v>854</v>
      </c>
      <c r="B858" s="27" t="s">
        <v>793</v>
      </c>
      <c r="C858" s="12" t="s">
        <v>2234</v>
      </c>
      <c r="D858" s="21">
        <v>2073.81</v>
      </c>
    </row>
    <row r="859" spans="1:4" ht="15">
      <c r="A859" s="8">
        <v>855</v>
      </c>
      <c r="B859" s="27" t="s">
        <v>794</v>
      </c>
      <c r="C859" s="12" t="s">
        <v>2234</v>
      </c>
      <c r="D859" s="21">
        <v>19.263999999999999</v>
      </c>
    </row>
    <row r="860" spans="1:4" ht="15">
      <c r="A860" s="8">
        <v>856</v>
      </c>
      <c r="B860" s="27" t="s">
        <v>795</v>
      </c>
      <c r="C860" s="12" t="s">
        <v>2234</v>
      </c>
      <c r="D860" s="21">
        <v>26.690999999999999</v>
      </c>
    </row>
    <row r="861" spans="1:4" ht="15">
      <c r="A861" s="8">
        <v>857</v>
      </c>
      <c r="B861" s="27" t="s">
        <v>796</v>
      </c>
      <c r="C861" s="12" t="s">
        <v>2234</v>
      </c>
      <c r="D861" s="21">
        <v>1.6579999999999999</v>
      </c>
    </row>
    <row r="862" spans="1:4" ht="15">
      <c r="A862" s="8">
        <v>858</v>
      </c>
      <c r="B862" s="27" t="s">
        <v>797</v>
      </c>
      <c r="C862" s="12" t="s">
        <v>2234</v>
      </c>
      <c r="D862" s="21">
        <v>0.32400000000000001</v>
      </c>
    </row>
    <row r="863" spans="1:4" ht="15">
      <c r="A863" s="8">
        <v>859</v>
      </c>
      <c r="B863" s="27" t="s">
        <v>798</v>
      </c>
      <c r="C863" s="12" t="s">
        <v>2234</v>
      </c>
      <c r="D863" s="21">
        <v>0.48499999999999999</v>
      </c>
    </row>
    <row r="864" spans="1:4" ht="15">
      <c r="A864" s="8">
        <v>860</v>
      </c>
      <c r="B864" s="27" t="s">
        <v>799</v>
      </c>
      <c r="C864" s="12" t="s">
        <v>2234</v>
      </c>
      <c r="D864" s="21">
        <v>5.9119999999999999</v>
      </c>
    </row>
    <row r="865" spans="1:4" ht="15">
      <c r="A865" s="8">
        <v>861</v>
      </c>
      <c r="B865" s="27" t="s">
        <v>800</v>
      </c>
      <c r="C865" s="12" t="s">
        <v>2234</v>
      </c>
      <c r="D865" s="21">
        <v>2.2570000000000001</v>
      </c>
    </row>
    <row r="866" spans="1:4" ht="15">
      <c r="A866" s="8">
        <v>862</v>
      </c>
      <c r="B866" s="27" t="s">
        <v>801</v>
      </c>
      <c r="C866" s="12" t="s">
        <v>2234</v>
      </c>
      <c r="D866" s="21">
        <v>2.4529999999999998</v>
      </c>
    </row>
    <row r="867" spans="1:4" ht="15">
      <c r="A867" s="8">
        <v>863</v>
      </c>
      <c r="B867" s="27" t="s">
        <v>802</v>
      </c>
      <c r="C867" s="12" t="s">
        <v>2234</v>
      </c>
      <c r="D867" s="21">
        <v>3.6779999999999999</v>
      </c>
    </row>
    <row r="868" spans="1:4" ht="15">
      <c r="A868" s="8">
        <v>864</v>
      </c>
      <c r="B868" s="27" t="s">
        <v>803</v>
      </c>
      <c r="C868" s="12" t="s">
        <v>2234</v>
      </c>
      <c r="D868" s="21">
        <v>0.98</v>
      </c>
    </row>
    <row r="869" spans="1:4" ht="15">
      <c r="A869" s="8">
        <v>865</v>
      </c>
      <c r="B869" s="27" t="s">
        <v>804</v>
      </c>
      <c r="C869" s="12" t="s">
        <v>2234</v>
      </c>
      <c r="D869" s="21">
        <v>0.20399999999999999</v>
      </c>
    </row>
    <row r="870" spans="1:4" ht="15">
      <c r="A870" s="8">
        <v>866</v>
      </c>
      <c r="B870" s="27" t="s">
        <v>805</v>
      </c>
      <c r="C870" s="12" t="s">
        <v>2234</v>
      </c>
      <c r="D870" s="21">
        <v>1.2999999999999999E-2</v>
      </c>
    </row>
    <row r="871" spans="1:4" ht="15">
      <c r="A871" s="8">
        <v>867</v>
      </c>
      <c r="B871" s="27" t="s">
        <v>806</v>
      </c>
      <c r="C871" s="12" t="s">
        <v>2234</v>
      </c>
      <c r="D871" s="21">
        <v>0.17100000000000001</v>
      </c>
    </row>
    <row r="872" spans="1:4" ht="15">
      <c r="A872" s="8">
        <v>868</v>
      </c>
      <c r="B872" s="27" t="s">
        <v>807</v>
      </c>
      <c r="C872" s="12" t="s">
        <v>2235</v>
      </c>
      <c r="D872" s="21">
        <v>14</v>
      </c>
    </row>
    <row r="873" spans="1:4" ht="15">
      <c r="A873" s="8">
        <v>869</v>
      </c>
      <c r="B873" s="27" t="s">
        <v>808</v>
      </c>
      <c r="C873" s="12" t="s">
        <v>2235</v>
      </c>
      <c r="D873" s="21">
        <v>0.18</v>
      </c>
    </row>
    <row r="874" spans="1:4" ht="15">
      <c r="A874" s="8">
        <v>870</v>
      </c>
      <c r="B874" s="27" t="s">
        <v>809</v>
      </c>
      <c r="C874" s="12" t="s">
        <v>2234</v>
      </c>
      <c r="D874" s="21">
        <v>4.0000000000000001E-3</v>
      </c>
    </row>
    <row r="875" spans="1:4" ht="15">
      <c r="A875" s="8">
        <v>871</v>
      </c>
      <c r="B875" s="27" t="s">
        <v>810</v>
      </c>
      <c r="C875" s="12" t="s">
        <v>2234</v>
      </c>
      <c r="D875" s="21">
        <v>41.895000000000003</v>
      </c>
    </row>
    <row r="876" spans="1:4" ht="15">
      <c r="A876" s="8">
        <v>872</v>
      </c>
      <c r="B876" s="27" t="s">
        <v>811</v>
      </c>
      <c r="C876" s="12" t="s">
        <v>2234</v>
      </c>
      <c r="D876" s="21">
        <v>7.0000000000000001E-3</v>
      </c>
    </row>
    <row r="877" spans="1:4" ht="15">
      <c r="A877" s="8">
        <v>873</v>
      </c>
      <c r="B877" s="27" t="s">
        <v>812</v>
      </c>
      <c r="C877" s="12" t="s">
        <v>2234</v>
      </c>
      <c r="D877" s="21">
        <v>2.8029999999999999</v>
      </c>
    </row>
    <row r="878" spans="1:4" ht="15">
      <c r="A878" s="8">
        <v>874</v>
      </c>
      <c r="B878" s="27" t="s">
        <v>813</v>
      </c>
      <c r="C878" s="12" t="s">
        <v>2234</v>
      </c>
      <c r="D878" s="21">
        <v>0.22300000000000003</v>
      </c>
    </row>
    <row r="879" spans="1:4" ht="15">
      <c r="A879" s="8">
        <v>875</v>
      </c>
      <c r="B879" s="27" t="s">
        <v>814</v>
      </c>
      <c r="C879" s="12" t="s">
        <v>2234</v>
      </c>
      <c r="D879" s="21">
        <v>2.8809999999999998</v>
      </c>
    </row>
    <row r="880" spans="1:4" ht="15">
      <c r="A880" s="8">
        <v>876</v>
      </c>
      <c r="B880" s="27" t="s">
        <v>815</v>
      </c>
      <c r="C880" s="12" t="s">
        <v>2234</v>
      </c>
      <c r="D880" s="21">
        <v>1.4E-2</v>
      </c>
    </row>
    <row r="881" spans="1:4" ht="15">
      <c r="A881" s="8">
        <v>877</v>
      </c>
      <c r="B881" s="27" t="s">
        <v>816</v>
      </c>
      <c r="C881" s="12" t="s">
        <v>2234</v>
      </c>
      <c r="D881" s="21">
        <v>1.244</v>
      </c>
    </row>
    <row r="882" spans="1:4" ht="15">
      <c r="A882" s="8">
        <v>878</v>
      </c>
      <c r="B882" s="27" t="s">
        <v>817</v>
      </c>
      <c r="C882" s="12" t="s">
        <v>2249</v>
      </c>
      <c r="D882" s="21">
        <v>4.0000000000000001E-3</v>
      </c>
    </row>
    <row r="883" spans="1:4" ht="15">
      <c r="A883" s="8">
        <v>879</v>
      </c>
      <c r="B883" s="27" t="s">
        <v>818</v>
      </c>
      <c r="C883" s="12" t="s">
        <v>2234</v>
      </c>
      <c r="D883" s="21">
        <v>3.8380000000000001</v>
      </c>
    </row>
    <row r="884" spans="1:4" ht="15">
      <c r="A884" s="8">
        <v>880</v>
      </c>
      <c r="B884" s="27" t="s">
        <v>819</v>
      </c>
      <c r="C884" s="12" t="s">
        <v>2234</v>
      </c>
      <c r="D884" s="21">
        <v>1.0999999999999999E-2</v>
      </c>
    </row>
    <row r="885" spans="1:4" ht="15">
      <c r="A885" s="8">
        <v>881</v>
      </c>
      <c r="B885" s="27" t="s">
        <v>820</v>
      </c>
      <c r="C885" s="12" t="s">
        <v>2250</v>
      </c>
      <c r="D885" s="21">
        <v>1.2E-2</v>
      </c>
    </row>
    <row r="886" spans="1:4" ht="15">
      <c r="A886" s="8">
        <v>882</v>
      </c>
      <c r="B886" s="27" t="s">
        <v>821</v>
      </c>
      <c r="C886" s="12" t="s">
        <v>2234</v>
      </c>
      <c r="D886" s="21">
        <v>7.1999999999999995E-2</v>
      </c>
    </row>
    <row r="887" spans="1:4" ht="15">
      <c r="A887" s="8">
        <v>883</v>
      </c>
      <c r="B887" s="27" t="s">
        <v>822</v>
      </c>
      <c r="C887" s="12" t="s">
        <v>2234</v>
      </c>
      <c r="D887" s="21">
        <v>413.14200000000005</v>
      </c>
    </row>
    <row r="888" spans="1:4" ht="15">
      <c r="A888" s="8">
        <v>884</v>
      </c>
      <c r="B888" s="27" t="s">
        <v>823</v>
      </c>
      <c r="C888" s="12" t="s">
        <v>2234</v>
      </c>
      <c r="D888" s="21">
        <v>4.6999999999999993</v>
      </c>
    </row>
    <row r="889" spans="1:4" ht="15">
      <c r="A889" s="8">
        <v>885</v>
      </c>
      <c r="B889" s="27" t="s">
        <v>824</v>
      </c>
      <c r="C889" s="12" t="s">
        <v>2234</v>
      </c>
      <c r="D889" s="21">
        <v>2415.6</v>
      </c>
    </row>
    <row r="890" spans="1:4" ht="15">
      <c r="A890" s="8">
        <v>886</v>
      </c>
      <c r="B890" s="27" t="s">
        <v>825</v>
      </c>
      <c r="C890" s="12" t="s">
        <v>2234</v>
      </c>
      <c r="D890" s="21">
        <v>16.5</v>
      </c>
    </row>
    <row r="891" spans="1:4" ht="15">
      <c r="A891" s="8">
        <v>887</v>
      </c>
      <c r="B891" s="27" t="s">
        <v>826</v>
      </c>
      <c r="C891" s="12" t="s">
        <v>2234</v>
      </c>
      <c r="D891" s="21">
        <v>33.900000000000006</v>
      </c>
    </row>
    <row r="892" spans="1:4" ht="15">
      <c r="A892" s="8">
        <v>888</v>
      </c>
      <c r="B892" s="27" t="s">
        <v>827</v>
      </c>
      <c r="C892" s="12" t="s">
        <v>2234</v>
      </c>
      <c r="D892" s="21">
        <v>5</v>
      </c>
    </row>
    <row r="893" spans="1:4" ht="15">
      <c r="A893" s="8">
        <v>889</v>
      </c>
      <c r="B893" s="27" t="s">
        <v>828</v>
      </c>
      <c r="C893" s="12" t="s">
        <v>2234</v>
      </c>
      <c r="D893" s="21">
        <v>2E-3</v>
      </c>
    </row>
    <row r="894" spans="1:4" ht="15">
      <c r="A894" s="8">
        <v>890</v>
      </c>
      <c r="B894" s="27" t="s">
        <v>829</v>
      </c>
      <c r="C894" s="12" t="s">
        <v>2234</v>
      </c>
      <c r="D894" s="21">
        <v>0.185</v>
      </c>
    </row>
    <row r="895" spans="1:4" ht="15">
      <c r="A895" s="8">
        <v>891</v>
      </c>
      <c r="B895" s="27" t="s">
        <v>830</v>
      </c>
      <c r="C895" s="12" t="s">
        <v>2234</v>
      </c>
      <c r="D895" s="21">
        <v>1.0940000000000001</v>
      </c>
    </row>
    <row r="896" spans="1:4" ht="15">
      <c r="A896" s="8">
        <v>892</v>
      </c>
      <c r="B896" s="27" t="s">
        <v>831</v>
      </c>
      <c r="C896" s="12" t="s">
        <v>2234</v>
      </c>
      <c r="D896" s="21">
        <v>16.274999999999999</v>
      </c>
    </row>
    <row r="897" spans="1:4" ht="15">
      <c r="A897" s="8">
        <v>893</v>
      </c>
      <c r="B897" s="27" t="s">
        <v>832</v>
      </c>
      <c r="C897" s="12" t="s">
        <v>2234</v>
      </c>
      <c r="D897" s="21">
        <v>5.99</v>
      </c>
    </row>
    <row r="898" spans="1:4" ht="15">
      <c r="A898" s="8">
        <v>894</v>
      </c>
      <c r="B898" s="27" t="s">
        <v>833</v>
      </c>
      <c r="C898" s="12" t="s">
        <v>2234</v>
      </c>
      <c r="D898" s="21">
        <v>5.6210000000000004</v>
      </c>
    </row>
    <row r="899" spans="1:4" ht="15">
      <c r="A899" s="8">
        <v>895</v>
      </c>
      <c r="B899" s="27" t="s">
        <v>834</v>
      </c>
      <c r="C899" s="12" t="s">
        <v>2234</v>
      </c>
      <c r="D899" s="21">
        <v>0.65800000000000003</v>
      </c>
    </row>
    <row r="900" spans="1:4" ht="15">
      <c r="A900" s="8">
        <v>896</v>
      </c>
      <c r="B900" s="27" t="s">
        <v>835</v>
      </c>
      <c r="C900" s="12" t="s">
        <v>2234</v>
      </c>
      <c r="D900" s="21">
        <v>1.129</v>
      </c>
    </row>
    <row r="901" spans="1:4" ht="15">
      <c r="A901" s="8">
        <v>897</v>
      </c>
      <c r="B901" s="27" t="s">
        <v>836</v>
      </c>
      <c r="C901" s="12" t="s">
        <v>2234</v>
      </c>
      <c r="D901" s="21">
        <v>18.838000000000001</v>
      </c>
    </row>
    <row r="902" spans="1:4" ht="15">
      <c r="A902" s="8">
        <v>898</v>
      </c>
      <c r="B902" s="27" t="s">
        <v>837</v>
      </c>
      <c r="C902" s="12" t="s">
        <v>2234</v>
      </c>
      <c r="D902" s="21">
        <v>24.228000000000002</v>
      </c>
    </row>
    <row r="903" spans="1:4" ht="15">
      <c r="A903" s="8">
        <v>899</v>
      </c>
      <c r="B903" s="27" t="s">
        <v>838</v>
      </c>
      <c r="C903" s="12" t="s">
        <v>2234</v>
      </c>
      <c r="D903" s="21">
        <v>0.17599999999999999</v>
      </c>
    </row>
    <row r="904" spans="1:4" ht="15">
      <c r="A904" s="8">
        <v>900</v>
      </c>
      <c r="B904" s="27" t="s">
        <v>839</v>
      </c>
      <c r="C904" s="12" t="s">
        <v>2234</v>
      </c>
      <c r="D904" s="21">
        <v>37.514000000000003</v>
      </c>
    </row>
    <row r="905" spans="1:4" ht="15">
      <c r="A905" s="8">
        <v>901</v>
      </c>
      <c r="B905" s="27" t="s">
        <v>840</v>
      </c>
      <c r="C905" s="12" t="s">
        <v>2234</v>
      </c>
      <c r="D905" s="21">
        <v>2548</v>
      </c>
    </row>
    <row r="906" spans="1:4" ht="15">
      <c r="A906" s="8">
        <v>902</v>
      </c>
      <c r="B906" s="27" t="s">
        <v>841</v>
      </c>
      <c r="C906" s="12" t="s">
        <v>2234</v>
      </c>
      <c r="D906" s="21">
        <v>294.39999999999998</v>
      </c>
    </row>
    <row r="907" spans="1:4" ht="15">
      <c r="A907" s="8">
        <v>903</v>
      </c>
      <c r="B907" s="27" t="s">
        <v>842</v>
      </c>
      <c r="C907" s="12" t="s">
        <v>2234</v>
      </c>
      <c r="D907" s="21">
        <v>456</v>
      </c>
    </row>
    <row r="908" spans="1:4" ht="15">
      <c r="A908" s="8">
        <v>904</v>
      </c>
      <c r="B908" s="27" t="s">
        <v>843</v>
      </c>
      <c r="C908" s="12" t="s">
        <v>2234</v>
      </c>
      <c r="D908" s="21">
        <v>9008</v>
      </c>
    </row>
    <row r="909" spans="1:4" ht="15">
      <c r="A909" s="8">
        <v>905</v>
      </c>
      <c r="B909" s="27" t="s">
        <v>844</v>
      </c>
      <c r="C909" s="12" t="s">
        <v>2234</v>
      </c>
      <c r="D909" s="21">
        <v>8496</v>
      </c>
    </row>
    <row r="910" spans="1:4" ht="15">
      <c r="A910" s="8">
        <v>906</v>
      </c>
      <c r="B910" s="27" t="s">
        <v>845</v>
      </c>
      <c r="C910" s="12" t="s">
        <v>2234</v>
      </c>
      <c r="D910" s="21">
        <v>7.3150000000000004</v>
      </c>
    </row>
    <row r="911" spans="1:4" ht="15">
      <c r="A911" s="8">
        <v>907</v>
      </c>
      <c r="B911" s="27" t="s">
        <v>846</v>
      </c>
      <c r="C911" s="12" t="s">
        <v>2234</v>
      </c>
      <c r="D911" s="21">
        <v>3.7749999999999999</v>
      </c>
    </row>
    <row r="912" spans="1:4" ht="15">
      <c r="A912" s="8">
        <v>908</v>
      </c>
      <c r="B912" s="27" t="s">
        <v>847</v>
      </c>
      <c r="C912" s="12" t="s">
        <v>2234</v>
      </c>
      <c r="D912" s="21">
        <v>498.58800000000002</v>
      </c>
    </row>
    <row r="913" spans="1:4" ht="15">
      <c r="A913" s="8">
        <v>909</v>
      </c>
      <c r="B913" s="27" t="s">
        <v>848</v>
      </c>
      <c r="C913" s="12" t="s">
        <v>2234</v>
      </c>
      <c r="D913" s="21">
        <v>5.0880000000000001</v>
      </c>
    </row>
    <row r="914" spans="1:4" ht="15">
      <c r="A914" s="8">
        <v>910</v>
      </c>
      <c r="B914" s="27" t="s">
        <v>849</v>
      </c>
      <c r="C914" s="12" t="s">
        <v>2234</v>
      </c>
      <c r="D914" s="21">
        <v>696.95600000000002</v>
      </c>
    </row>
    <row r="915" spans="1:4" ht="15">
      <c r="A915" s="8">
        <v>911</v>
      </c>
      <c r="B915" s="27" t="s">
        <v>850</v>
      </c>
      <c r="C915" s="12" t="s">
        <v>2234</v>
      </c>
      <c r="D915" s="21">
        <v>112.36800000000001</v>
      </c>
    </row>
    <row r="916" spans="1:4" ht="15">
      <c r="A916" s="8">
        <v>912</v>
      </c>
      <c r="B916" s="27" t="s">
        <v>851</v>
      </c>
      <c r="C916" s="12" t="s">
        <v>2234</v>
      </c>
      <c r="D916" s="21">
        <v>22.161999999999999</v>
      </c>
    </row>
    <row r="917" spans="1:4" ht="15">
      <c r="A917" s="8">
        <v>913</v>
      </c>
      <c r="B917" s="27" t="s">
        <v>852</v>
      </c>
      <c r="C917" s="12" t="s">
        <v>2234</v>
      </c>
      <c r="D917" s="21">
        <v>23.728999999999999</v>
      </c>
    </row>
    <row r="918" spans="1:4" ht="15">
      <c r="A918" s="8">
        <v>914</v>
      </c>
      <c r="B918" s="27" t="s">
        <v>853</v>
      </c>
      <c r="C918" s="12" t="s">
        <v>2234</v>
      </c>
      <c r="D918" s="21">
        <v>8.9930000000000003</v>
      </c>
    </row>
    <row r="919" spans="1:4" ht="15">
      <c r="A919" s="8">
        <v>915</v>
      </c>
      <c r="B919" s="27" t="s">
        <v>854</v>
      </c>
      <c r="C919" s="12" t="s">
        <v>2234</v>
      </c>
      <c r="D919" s="21">
        <v>4165.0290000000005</v>
      </c>
    </row>
    <row r="920" spans="1:4" ht="15">
      <c r="A920" s="8">
        <v>916</v>
      </c>
      <c r="B920" s="27" t="s">
        <v>855</v>
      </c>
      <c r="C920" s="12" t="s">
        <v>2234</v>
      </c>
      <c r="D920" s="21">
        <v>27.05</v>
      </c>
    </row>
    <row r="921" spans="1:4" ht="15">
      <c r="A921" s="8">
        <v>917</v>
      </c>
      <c r="B921" s="27" t="s">
        <v>856</v>
      </c>
      <c r="C921" s="12" t="s">
        <v>2234</v>
      </c>
      <c r="D921" s="21">
        <v>551.40700000000004</v>
      </c>
    </row>
    <row r="922" spans="1:4" ht="15">
      <c r="A922" s="8">
        <v>918</v>
      </c>
      <c r="B922" s="27" t="s">
        <v>857</v>
      </c>
      <c r="C922" s="12" t="s">
        <v>2234</v>
      </c>
      <c r="D922" s="21">
        <v>1921.4839999999999</v>
      </c>
    </row>
    <row r="923" spans="1:4" ht="15">
      <c r="A923" s="8">
        <v>919</v>
      </c>
      <c r="B923" s="27" t="s">
        <v>858</v>
      </c>
      <c r="C923" s="12" t="s">
        <v>2234</v>
      </c>
      <c r="D923" s="21">
        <v>672.46400000000006</v>
      </c>
    </row>
    <row r="924" spans="1:4" ht="15">
      <c r="A924" s="8">
        <v>920</v>
      </c>
      <c r="B924" s="27" t="s">
        <v>859</v>
      </c>
      <c r="C924" s="12" t="s">
        <v>2234</v>
      </c>
      <c r="D924" s="21">
        <v>2.5129999999999999</v>
      </c>
    </row>
    <row r="925" spans="1:4" ht="15">
      <c r="A925" s="8">
        <v>921</v>
      </c>
      <c r="B925" s="27" t="s">
        <v>860</v>
      </c>
      <c r="C925" s="12" t="s">
        <v>2234</v>
      </c>
      <c r="D925" s="21">
        <v>836.19</v>
      </c>
    </row>
    <row r="926" spans="1:4" ht="15">
      <c r="A926" s="8">
        <v>922</v>
      </c>
      <c r="B926" s="27" t="s">
        <v>861</v>
      </c>
      <c r="C926" s="12" t="s">
        <v>2234</v>
      </c>
      <c r="D926" s="21">
        <v>1822.7529999999999</v>
      </c>
    </row>
    <row r="927" spans="1:4" ht="15">
      <c r="A927" s="8">
        <v>923</v>
      </c>
      <c r="B927" s="27" t="s">
        <v>862</v>
      </c>
      <c r="C927" s="12" t="s">
        <v>2234</v>
      </c>
      <c r="D927" s="21">
        <v>49.061999999999998</v>
      </c>
    </row>
    <row r="928" spans="1:4" ht="15">
      <c r="A928" s="8">
        <v>924</v>
      </c>
      <c r="B928" s="27" t="s">
        <v>863</v>
      </c>
      <c r="C928" s="12" t="s">
        <v>2234</v>
      </c>
      <c r="D928" s="21">
        <v>1716</v>
      </c>
    </row>
    <row r="929" spans="1:4" ht="15">
      <c r="A929" s="8">
        <v>925</v>
      </c>
      <c r="B929" s="27" t="s">
        <v>864</v>
      </c>
      <c r="C929" s="12" t="s">
        <v>2234</v>
      </c>
      <c r="D929" s="21">
        <v>7.9880000000000004</v>
      </c>
    </row>
    <row r="930" spans="1:4" ht="15">
      <c r="A930" s="8">
        <v>926</v>
      </c>
      <c r="B930" s="27" t="s">
        <v>865</v>
      </c>
      <c r="C930" s="12" t="s">
        <v>2234</v>
      </c>
      <c r="D930" s="21">
        <v>252.41399999999999</v>
      </c>
    </row>
    <row r="931" spans="1:4" ht="15">
      <c r="A931" s="8">
        <v>927</v>
      </c>
      <c r="B931" s="27" t="s">
        <v>866</v>
      </c>
      <c r="C931" s="12" t="s">
        <v>2234</v>
      </c>
      <c r="D931" s="21">
        <v>208.40299999999999</v>
      </c>
    </row>
    <row r="932" spans="1:4" ht="15">
      <c r="A932" s="8">
        <v>928</v>
      </c>
      <c r="B932" s="27" t="s">
        <v>867</v>
      </c>
      <c r="C932" s="12" t="s">
        <v>2234</v>
      </c>
      <c r="D932" s="21">
        <v>2850.6529999999998</v>
      </c>
    </row>
    <row r="933" spans="1:4" ht="15">
      <c r="A933" s="8">
        <v>929</v>
      </c>
      <c r="B933" s="27" t="s">
        <v>868</v>
      </c>
      <c r="C933" s="12" t="s">
        <v>2234</v>
      </c>
      <c r="D933" s="21">
        <v>331.03299999999996</v>
      </c>
    </row>
    <row r="934" spans="1:4" ht="15">
      <c r="A934" s="8">
        <v>930</v>
      </c>
      <c r="B934" s="27" t="s">
        <v>869</v>
      </c>
      <c r="C934" s="12" t="s">
        <v>2234</v>
      </c>
      <c r="D934" s="21">
        <v>2384</v>
      </c>
    </row>
    <row r="935" spans="1:4" ht="15">
      <c r="A935" s="8">
        <v>931</v>
      </c>
      <c r="B935" s="27" t="s">
        <v>870</v>
      </c>
      <c r="C935" s="12" t="s">
        <v>2234</v>
      </c>
      <c r="D935" s="21">
        <v>2.8130000000000002</v>
      </c>
    </row>
    <row r="936" spans="1:4" ht="15">
      <c r="A936" s="8">
        <v>932</v>
      </c>
      <c r="B936" s="27" t="s">
        <v>871</v>
      </c>
      <c r="C936" s="12" t="s">
        <v>2234</v>
      </c>
      <c r="D936" s="21">
        <v>2463.8679999999999</v>
      </c>
    </row>
    <row r="937" spans="1:4" ht="15">
      <c r="A937" s="8">
        <v>933</v>
      </c>
      <c r="B937" s="27" t="s">
        <v>872</v>
      </c>
      <c r="C937" s="12" t="s">
        <v>2234</v>
      </c>
      <c r="D937" s="21">
        <v>6.2149999999999999</v>
      </c>
    </row>
    <row r="938" spans="1:4" ht="15">
      <c r="A938" s="8">
        <v>934</v>
      </c>
      <c r="B938" s="27" t="s">
        <v>873</v>
      </c>
      <c r="C938" s="12" t="s">
        <v>2234</v>
      </c>
      <c r="D938" s="21">
        <v>15.885999999999999</v>
      </c>
    </row>
    <row r="939" spans="1:4" ht="15">
      <c r="A939" s="8">
        <v>935</v>
      </c>
      <c r="B939" s="27" t="s">
        <v>874</v>
      </c>
      <c r="C939" s="12" t="s">
        <v>2234</v>
      </c>
      <c r="D939" s="21">
        <v>612.65800000000002</v>
      </c>
    </row>
    <row r="940" spans="1:4" ht="15">
      <c r="A940" s="8">
        <v>936</v>
      </c>
      <c r="B940" s="27" t="s">
        <v>875</v>
      </c>
      <c r="C940" s="12" t="s">
        <v>2234</v>
      </c>
      <c r="D940" s="21">
        <v>1.1950000000000001</v>
      </c>
    </row>
    <row r="941" spans="1:4" ht="15">
      <c r="A941" s="8">
        <v>937</v>
      </c>
      <c r="B941" s="27" t="s">
        <v>876</v>
      </c>
      <c r="C941" s="12" t="s">
        <v>2234</v>
      </c>
      <c r="D941" s="21">
        <v>243.042</v>
      </c>
    </row>
    <row r="942" spans="1:4" ht="15">
      <c r="A942" s="8">
        <v>938</v>
      </c>
      <c r="B942" s="27" t="s">
        <v>877</v>
      </c>
      <c r="C942" s="12" t="s">
        <v>2234</v>
      </c>
      <c r="D942" s="21">
        <v>498.221</v>
      </c>
    </row>
    <row r="943" spans="1:4" ht="15">
      <c r="A943" s="8">
        <v>939</v>
      </c>
      <c r="B943" s="27" t="s">
        <v>878</v>
      </c>
      <c r="C943" s="12" t="s">
        <v>2234</v>
      </c>
      <c r="D943" s="21">
        <v>1170.5170000000001</v>
      </c>
    </row>
    <row r="944" spans="1:4" ht="15">
      <c r="A944" s="8">
        <v>940</v>
      </c>
      <c r="B944" s="27" t="s">
        <v>879</v>
      </c>
      <c r="C944" s="12" t="s">
        <v>2234</v>
      </c>
      <c r="D944" s="21">
        <v>127.703</v>
      </c>
    </row>
    <row r="945" spans="1:4" ht="15">
      <c r="A945" s="8">
        <v>941</v>
      </c>
      <c r="B945" s="27" t="s">
        <v>880</v>
      </c>
      <c r="C945" s="12" t="s">
        <v>2234</v>
      </c>
      <c r="D945" s="21">
        <v>0.247</v>
      </c>
    </row>
    <row r="946" spans="1:4" ht="15">
      <c r="A946" s="8">
        <v>942</v>
      </c>
      <c r="B946" s="27" t="s">
        <v>881</v>
      </c>
      <c r="C946" s="12" t="s">
        <v>2234</v>
      </c>
      <c r="D946" s="21">
        <v>3.6379999999999999</v>
      </c>
    </row>
    <row r="947" spans="1:4" ht="15">
      <c r="A947" s="8">
        <v>943</v>
      </c>
      <c r="B947" s="27" t="s">
        <v>882</v>
      </c>
      <c r="C947" s="12" t="s">
        <v>2234</v>
      </c>
      <c r="D947" s="21">
        <v>38.856999999999999</v>
      </c>
    </row>
    <row r="948" spans="1:4" ht="15">
      <c r="A948" s="8">
        <v>944</v>
      </c>
      <c r="B948" s="27" t="s">
        <v>883</v>
      </c>
      <c r="C948" s="12" t="s">
        <v>2234</v>
      </c>
      <c r="D948" s="21">
        <v>47.973999999999997</v>
      </c>
    </row>
    <row r="949" spans="1:4" ht="15">
      <c r="A949" s="8">
        <v>945</v>
      </c>
      <c r="B949" s="27" t="s">
        <v>884</v>
      </c>
      <c r="C949" s="12" t="s">
        <v>2234</v>
      </c>
      <c r="D949" s="21">
        <v>77.86</v>
      </c>
    </row>
    <row r="950" spans="1:4" ht="15">
      <c r="A950" s="8">
        <v>946</v>
      </c>
      <c r="B950" s="27" t="s">
        <v>885</v>
      </c>
      <c r="C950" s="12" t="s">
        <v>2234</v>
      </c>
      <c r="D950" s="21">
        <v>1.8260000000000001</v>
      </c>
    </row>
    <row r="951" spans="1:4" ht="15">
      <c r="A951" s="8">
        <v>947</v>
      </c>
      <c r="B951" s="27" t="s">
        <v>886</v>
      </c>
      <c r="C951" s="12" t="s">
        <v>2234</v>
      </c>
      <c r="D951" s="21">
        <v>2.12</v>
      </c>
    </row>
    <row r="952" spans="1:4" ht="15">
      <c r="A952" s="8">
        <v>948</v>
      </c>
      <c r="B952" s="27" t="s">
        <v>887</v>
      </c>
      <c r="C952" s="12" t="s">
        <v>2234</v>
      </c>
      <c r="D952" s="21">
        <v>0.08</v>
      </c>
    </row>
    <row r="953" spans="1:4" ht="15">
      <c r="A953" s="8">
        <v>949</v>
      </c>
      <c r="B953" s="27" t="s">
        <v>888</v>
      </c>
      <c r="C953" s="12" t="s">
        <v>2234</v>
      </c>
      <c r="D953" s="21">
        <v>1237.44</v>
      </c>
    </row>
    <row r="954" spans="1:4" ht="15">
      <c r="A954" s="8">
        <v>950</v>
      </c>
      <c r="B954" s="27" t="s">
        <v>889</v>
      </c>
      <c r="C954" s="12" t="s">
        <v>2234</v>
      </c>
      <c r="D954" s="21">
        <v>473.86200000000002</v>
      </c>
    </row>
    <row r="955" spans="1:4" ht="15">
      <c r="A955" s="8">
        <v>951</v>
      </c>
      <c r="B955" s="27" t="s">
        <v>890</v>
      </c>
      <c r="C955" s="12" t="s">
        <v>2234</v>
      </c>
      <c r="D955" s="21">
        <v>0.158</v>
      </c>
    </row>
    <row r="956" spans="1:4" ht="15">
      <c r="A956" s="8">
        <v>952</v>
      </c>
      <c r="B956" s="27" t="s">
        <v>891</v>
      </c>
      <c r="C956" s="12" t="s">
        <v>2234</v>
      </c>
      <c r="D956" s="21">
        <v>7.202</v>
      </c>
    </row>
    <row r="957" spans="1:4" ht="15">
      <c r="A957" s="8">
        <v>953</v>
      </c>
      <c r="B957" s="27" t="s">
        <v>892</v>
      </c>
      <c r="C957" s="12" t="s">
        <v>2234</v>
      </c>
      <c r="D957" s="21">
        <v>7.532</v>
      </c>
    </row>
    <row r="958" spans="1:4" ht="15">
      <c r="A958" s="8">
        <v>954</v>
      </c>
      <c r="B958" s="27" t="s">
        <v>893</v>
      </c>
      <c r="C958" s="12" t="s">
        <v>2234</v>
      </c>
      <c r="D958" s="21">
        <v>3.02</v>
      </c>
    </row>
    <row r="959" spans="1:4" ht="15">
      <c r="A959" s="8">
        <v>955</v>
      </c>
      <c r="B959" s="27" t="s">
        <v>894</v>
      </c>
      <c r="C959" s="12" t="s">
        <v>2234</v>
      </c>
      <c r="D959" s="21">
        <v>22.294</v>
      </c>
    </row>
    <row r="960" spans="1:4" ht="15">
      <c r="A960" s="8">
        <v>956</v>
      </c>
      <c r="B960" s="27" t="s">
        <v>895</v>
      </c>
      <c r="C960" s="12" t="s">
        <v>2234</v>
      </c>
      <c r="D960" s="21">
        <v>29.032</v>
      </c>
    </row>
    <row r="961" spans="1:4" ht="15">
      <c r="A961" s="8">
        <v>957</v>
      </c>
      <c r="B961" s="27" t="s">
        <v>896</v>
      </c>
      <c r="C961" s="12" t="s">
        <v>2234</v>
      </c>
      <c r="D961" s="21">
        <v>17.765000000000001</v>
      </c>
    </row>
    <row r="962" spans="1:4" ht="15">
      <c r="A962" s="8">
        <v>958</v>
      </c>
      <c r="B962" s="27" t="s">
        <v>897</v>
      </c>
      <c r="C962" s="12" t="s">
        <v>2234</v>
      </c>
      <c r="D962" s="21">
        <v>34.509</v>
      </c>
    </row>
    <row r="963" spans="1:4" ht="15">
      <c r="A963" s="8">
        <v>959</v>
      </c>
      <c r="B963" s="27" t="s">
        <v>898</v>
      </c>
      <c r="C963" s="12" t="s">
        <v>2234</v>
      </c>
      <c r="D963" s="21">
        <v>2.5430000000000001</v>
      </c>
    </row>
    <row r="964" spans="1:4" ht="15">
      <c r="A964" s="8">
        <v>960</v>
      </c>
      <c r="B964" s="27" t="s">
        <v>899</v>
      </c>
      <c r="C964" s="12" t="s">
        <v>2234</v>
      </c>
      <c r="D964" s="21">
        <v>0.248</v>
      </c>
    </row>
    <row r="965" spans="1:4" ht="15">
      <c r="A965" s="8">
        <v>961</v>
      </c>
      <c r="B965" s="27" t="s">
        <v>900</v>
      </c>
      <c r="C965" s="12" t="s">
        <v>2235</v>
      </c>
      <c r="D965" s="21">
        <v>7</v>
      </c>
    </row>
    <row r="966" spans="1:4" ht="15">
      <c r="A966" s="8">
        <v>962</v>
      </c>
      <c r="B966" s="27" t="s">
        <v>901</v>
      </c>
      <c r="C966" s="12" t="s">
        <v>2234</v>
      </c>
      <c r="D966" s="21">
        <v>93.427000000000007</v>
      </c>
    </row>
    <row r="967" spans="1:4" ht="15">
      <c r="A967" s="8">
        <v>963</v>
      </c>
      <c r="B967" s="27" t="s">
        <v>902</v>
      </c>
      <c r="C967" s="12" t="s">
        <v>2234</v>
      </c>
      <c r="D967" s="21">
        <v>13.58</v>
      </c>
    </row>
    <row r="968" spans="1:4" ht="15">
      <c r="A968" s="8">
        <v>964</v>
      </c>
      <c r="B968" s="27" t="s">
        <v>903</v>
      </c>
      <c r="C968" s="12" t="s">
        <v>2235</v>
      </c>
      <c r="D968" s="21">
        <v>9</v>
      </c>
    </row>
    <row r="969" spans="1:4" ht="15">
      <c r="A969" s="8">
        <v>965</v>
      </c>
      <c r="B969" s="27" t="s">
        <v>903</v>
      </c>
      <c r="C969" s="12" t="s">
        <v>2234</v>
      </c>
      <c r="D969" s="21">
        <v>3.823</v>
      </c>
    </row>
    <row r="970" spans="1:4" ht="15">
      <c r="A970" s="8">
        <v>966</v>
      </c>
      <c r="B970" s="27" t="s">
        <v>904</v>
      </c>
      <c r="C970" s="12" t="s">
        <v>2235</v>
      </c>
      <c r="D970" s="21">
        <v>0.23</v>
      </c>
    </row>
    <row r="971" spans="1:4" ht="15">
      <c r="A971" s="8">
        <v>967</v>
      </c>
      <c r="B971" s="27" t="s">
        <v>904</v>
      </c>
      <c r="C971" s="12" t="s">
        <v>2234</v>
      </c>
      <c r="D971" s="21">
        <v>12.891999999999999</v>
      </c>
    </row>
    <row r="972" spans="1:4" ht="15">
      <c r="A972" s="8">
        <v>968</v>
      </c>
      <c r="B972" s="27" t="s">
        <v>905</v>
      </c>
      <c r="C972" s="12" t="s">
        <v>2234</v>
      </c>
      <c r="D972" s="21">
        <v>53.945</v>
      </c>
    </row>
    <row r="973" spans="1:4" ht="15">
      <c r="A973" s="8">
        <v>969</v>
      </c>
      <c r="B973" s="27" t="s">
        <v>906</v>
      </c>
      <c r="C973" s="12" t="s">
        <v>2234</v>
      </c>
      <c r="D973" s="21">
        <v>1.222</v>
      </c>
    </row>
    <row r="974" spans="1:4" ht="15">
      <c r="A974" s="8">
        <v>970</v>
      </c>
      <c r="B974" s="27" t="s">
        <v>907</v>
      </c>
      <c r="C974" s="12" t="s">
        <v>2234</v>
      </c>
      <c r="D974" s="21">
        <v>151.97800000000001</v>
      </c>
    </row>
    <row r="975" spans="1:4" ht="15">
      <c r="A975" s="8">
        <v>971</v>
      </c>
      <c r="B975" s="27" t="s">
        <v>908</v>
      </c>
      <c r="C975" s="12" t="s">
        <v>2234</v>
      </c>
      <c r="D975" s="21">
        <v>38.402999999999999</v>
      </c>
    </row>
    <row r="976" spans="1:4" ht="15">
      <c r="A976" s="8">
        <v>972</v>
      </c>
      <c r="B976" s="27" t="s">
        <v>909</v>
      </c>
      <c r="C976" s="12" t="s">
        <v>2234</v>
      </c>
      <c r="D976" s="21">
        <v>2.234</v>
      </c>
    </row>
    <row r="977" spans="1:4" ht="15">
      <c r="A977" s="8">
        <v>973</v>
      </c>
      <c r="B977" s="27" t="s">
        <v>910</v>
      </c>
      <c r="C977" s="12" t="s">
        <v>2234</v>
      </c>
      <c r="D977" s="21">
        <v>307.31099999999998</v>
      </c>
    </row>
    <row r="978" spans="1:4" ht="15">
      <c r="A978" s="8">
        <v>974</v>
      </c>
      <c r="B978" s="27" t="s">
        <v>911</v>
      </c>
      <c r="C978" s="12" t="s">
        <v>2234</v>
      </c>
      <c r="D978" s="21">
        <v>10.954000000000001</v>
      </c>
    </row>
    <row r="979" spans="1:4" ht="15">
      <c r="A979" s="8">
        <v>975</v>
      </c>
      <c r="B979" s="27" t="s">
        <v>912</v>
      </c>
      <c r="C979" s="12" t="s">
        <v>2234</v>
      </c>
      <c r="D979" s="21">
        <v>147.91900000000001</v>
      </c>
    </row>
    <row r="980" spans="1:4" ht="15">
      <c r="A980" s="8">
        <v>976</v>
      </c>
      <c r="B980" s="27" t="s">
        <v>913</v>
      </c>
      <c r="C980" s="12" t="s">
        <v>2234</v>
      </c>
      <c r="D980" s="21">
        <v>21.443999999999999</v>
      </c>
    </row>
    <row r="981" spans="1:4" ht="15">
      <c r="A981" s="8">
        <v>977</v>
      </c>
      <c r="B981" s="27" t="s">
        <v>914</v>
      </c>
      <c r="C981" s="12" t="s">
        <v>2234</v>
      </c>
      <c r="D981" s="21">
        <v>10.724</v>
      </c>
    </row>
    <row r="982" spans="1:4" ht="15">
      <c r="A982" s="8">
        <v>978</v>
      </c>
      <c r="B982" s="27" t="s">
        <v>915</v>
      </c>
      <c r="C982" s="12" t="s">
        <v>2234</v>
      </c>
      <c r="D982" s="21">
        <v>2521.998</v>
      </c>
    </row>
    <row r="983" spans="1:4" ht="15">
      <c r="A983" s="8">
        <v>979</v>
      </c>
      <c r="B983" s="27" t="s">
        <v>916</v>
      </c>
      <c r="C983" s="12" t="s">
        <v>2234</v>
      </c>
      <c r="D983" s="21">
        <v>10.695</v>
      </c>
    </row>
    <row r="984" spans="1:4" ht="15">
      <c r="A984" s="8">
        <v>980</v>
      </c>
      <c r="B984" s="27" t="s">
        <v>917</v>
      </c>
      <c r="C984" s="12" t="s">
        <v>2234</v>
      </c>
      <c r="D984" s="21">
        <v>54.914000000000001</v>
      </c>
    </row>
    <row r="985" spans="1:4" ht="15">
      <c r="A985" s="8">
        <v>981</v>
      </c>
      <c r="B985" s="27" t="s">
        <v>918</v>
      </c>
      <c r="C985" s="12" t="s">
        <v>2234</v>
      </c>
      <c r="D985" s="21">
        <v>139.511</v>
      </c>
    </row>
    <row r="986" spans="1:4" ht="15">
      <c r="A986" s="8">
        <v>982</v>
      </c>
      <c r="B986" s="27" t="s">
        <v>919</v>
      </c>
      <c r="C986" s="12" t="s">
        <v>2234</v>
      </c>
      <c r="D986" s="21">
        <v>1.3360000000000001</v>
      </c>
    </row>
    <row r="987" spans="1:4" ht="15">
      <c r="A987" s="8">
        <v>983</v>
      </c>
      <c r="B987" s="27" t="s">
        <v>920</v>
      </c>
      <c r="C987" s="12" t="s">
        <v>2234</v>
      </c>
      <c r="D987" s="21">
        <v>109.937</v>
      </c>
    </row>
    <row r="988" spans="1:4" ht="15">
      <c r="A988" s="8">
        <v>984</v>
      </c>
      <c r="B988" s="27" t="s">
        <v>921</v>
      </c>
      <c r="C988" s="12" t="s">
        <v>2234</v>
      </c>
      <c r="D988" s="21">
        <v>5.0720000000000001</v>
      </c>
    </row>
    <row r="989" spans="1:4" ht="15">
      <c r="A989" s="8">
        <v>985</v>
      </c>
      <c r="B989" s="27" t="s">
        <v>922</v>
      </c>
      <c r="C989" s="12" t="s">
        <v>2234</v>
      </c>
      <c r="D989" s="21">
        <v>9.5730000000000004</v>
      </c>
    </row>
    <row r="990" spans="1:4" ht="15">
      <c r="A990" s="8">
        <v>986</v>
      </c>
      <c r="B990" s="27" t="s">
        <v>923</v>
      </c>
      <c r="C990" s="12" t="s">
        <v>2234</v>
      </c>
      <c r="D990" s="21">
        <v>29.398</v>
      </c>
    </row>
    <row r="991" spans="1:4" ht="15">
      <c r="A991" s="8">
        <v>987</v>
      </c>
      <c r="B991" s="27" t="s">
        <v>924</v>
      </c>
      <c r="C991" s="12" t="s">
        <v>2251</v>
      </c>
      <c r="D991" s="21">
        <v>6.53</v>
      </c>
    </row>
    <row r="992" spans="1:4" ht="15">
      <c r="A992" s="8">
        <v>988</v>
      </c>
      <c r="B992" s="27" t="s">
        <v>925</v>
      </c>
      <c r="C992" s="12" t="s">
        <v>2234</v>
      </c>
      <c r="D992" s="21">
        <v>0.871</v>
      </c>
    </row>
    <row r="993" spans="1:4" ht="15">
      <c r="A993" s="8">
        <v>989</v>
      </c>
      <c r="B993" s="27" t="s">
        <v>926</v>
      </c>
      <c r="C993" s="12" t="s">
        <v>2234</v>
      </c>
      <c r="D993" s="21">
        <v>2.35</v>
      </c>
    </row>
    <row r="994" spans="1:4" ht="15">
      <c r="A994" s="8">
        <v>990</v>
      </c>
      <c r="B994" s="27" t="s">
        <v>927</v>
      </c>
      <c r="C994" s="12" t="s">
        <v>2251</v>
      </c>
      <c r="D994" s="21">
        <v>8.6579999999999995</v>
      </c>
    </row>
    <row r="995" spans="1:4" ht="15">
      <c r="A995" s="8">
        <v>991</v>
      </c>
      <c r="B995" s="27" t="s">
        <v>928</v>
      </c>
      <c r="C995" s="12" t="s">
        <v>2251</v>
      </c>
      <c r="D995" s="21">
        <v>1.3089999999999999</v>
      </c>
    </row>
    <row r="996" spans="1:4" ht="15">
      <c r="A996" s="8">
        <v>992</v>
      </c>
      <c r="B996" s="27" t="s">
        <v>929</v>
      </c>
      <c r="C996" s="12" t="s">
        <v>2251</v>
      </c>
      <c r="D996" s="21">
        <v>2.67</v>
      </c>
    </row>
    <row r="997" spans="1:4" ht="15">
      <c r="A997" s="8">
        <v>993</v>
      </c>
      <c r="B997" s="27" t="s">
        <v>930</v>
      </c>
      <c r="C997" s="12" t="s">
        <v>2234</v>
      </c>
      <c r="D997" s="21">
        <v>3.0019999999999998</v>
      </c>
    </row>
    <row r="998" spans="1:4" ht="15">
      <c r="A998" s="8">
        <v>994</v>
      </c>
      <c r="B998" s="27" t="s">
        <v>931</v>
      </c>
      <c r="C998" s="12" t="s">
        <v>2234</v>
      </c>
      <c r="D998" s="21">
        <v>0.24</v>
      </c>
    </row>
    <row r="999" spans="1:4" ht="15">
      <c r="A999" s="8">
        <v>995</v>
      </c>
      <c r="B999" s="27" t="s">
        <v>932</v>
      </c>
      <c r="C999" s="12" t="s">
        <v>2234</v>
      </c>
      <c r="D999" s="21">
        <v>0.251</v>
      </c>
    </row>
    <row r="1000" spans="1:4" ht="15">
      <c r="A1000" s="8">
        <v>996</v>
      </c>
      <c r="B1000" s="27" t="s">
        <v>933</v>
      </c>
      <c r="C1000" s="12" t="s">
        <v>2234</v>
      </c>
      <c r="D1000" s="21">
        <v>1.343</v>
      </c>
    </row>
    <row r="1001" spans="1:4" ht="15">
      <c r="A1001" s="8">
        <v>997</v>
      </c>
      <c r="B1001" s="27" t="s">
        <v>934</v>
      </c>
      <c r="C1001" s="12" t="s">
        <v>2234</v>
      </c>
      <c r="D1001" s="21">
        <v>2.1379999999999999</v>
      </c>
    </row>
    <row r="1002" spans="1:4" ht="15">
      <c r="A1002" s="8">
        <v>998</v>
      </c>
      <c r="B1002" s="27" t="s">
        <v>935</v>
      </c>
      <c r="C1002" s="12" t="s">
        <v>2234</v>
      </c>
      <c r="D1002" s="21">
        <v>5.0590000000000002</v>
      </c>
    </row>
    <row r="1003" spans="1:4" ht="15">
      <c r="A1003" s="8">
        <v>999</v>
      </c>
      <c r="B1003" s="27" t="s">
        <v>936</v>
      </c>
      <c r="C1003" s="12" t="s">
        <v>2235</v>
      </c>
      <c r="D1003" s="21">
        <v>0.8</v>
      </c>
    </row>
    <row r="1004" spans="1:4" ht="15">
      <c r="A1004" s="8">
        <v>1000</v>
      </c>
      <c r="B1004" s="27" t="s">
        <v>937</v>
      </c>
      <c r="C1004" s="12" t="s">
        <v>2234</v>
      </c>
      <c r="D1004" s="21">
        <v>6.601</v>
      </c>
    </row>
    <row r="1005" spans="1:4" ht="15">
      <c r="A1005" s="8">
        <v>1001</v>
      </c>
      <c r="B1005" s="27" t="s">
        <v>938</v>
      </c>
      <c r="C1005" s="12" t="s">
        <v>2234</v>
      </c>
      <c r="D1005" s="21">
        <v>4.1420000000000003</v>
      </c>
    </row>
    <row r="1006" spans="1:4" ht="15">
      <c r="A1006" s="8">
        <v>1002</v>
      </c>
      <c r="B1006" s="27" t="s">
        <v>939</v>
      </c>
      <c r="C1006" s="12" t="s">
        <v>2234</v>
      </c>
      <c r="D1006" s="21">
        <v>9.07</v>
      </c>
    </row>
    <row r="1007" spans="1:4" ht="15">
      <c r="A1007" s="8">
        <v>1003</v>
      </c>
      <c r="B1007" s="27" t="s">
        <v>940</v>
      </c>
      <c r="C1007" s="12" t="s">
        <v>2234</v>
      </c>
      <c r="D1007" s="21">
        <v>11.763999999999999</v>
      </c>
    </row>
    <row r="1008" spans="1:4" ht="15">
      <c r="A1008" s="8">
        <v>1004</v>
      </c>
      <c r="B1008" s="27" t="s">
        <v>941</v>
      </c>
      <c r="C1008" s="12" t="s">
        <v>2234</v>
      </c>
      <c r="D1008" s="21">
        <v>116.258</v>
      </c>
    </row>
    <row r="1009" spans="1:4" ht="15">
      <c r="A1009" s="8">
        <v>1005</v>
      </c>
      <c r="B1009" s="27" t="s">
        <v>942</v>
      </c>
      <c r="C1009" s="12" t="s">
        <v>2234</v>
      </c>
      <c r="D1009" s="21">
        <v>75.36</v>
      </c>
    </row>
    <row r="1010" spans="1:4" ht="15">
      <c r="A1010" s="8">
        <v>1006</v>
      </c>
      <c r="B1010" s="27" t="s">
        <v>943</v>
      </c>
      <c r="C1010" s="12" t="s">
        <v>2234</v>
      </c>
      <c r="D1010" s="21">
        <v>3.2309999999999999</v>
      </c>
    </row>
    <row r="1011" spans="1:4" ht="15">
      <c r="A1011" s="8">
        <v>1007</v>
      </c>
      <c r="B1011" s="27" t="s">
        <v>944</v>
      </c>
      <c r="C1011" s="12" t="s">
        <v>2234</v>
      </c>
      <c r="D1011" s="21">
        <v>15.724</v>
      </c>
    </row>
    <row r="1012" spans="1:4" ht="15">
      <c r="A1012" s="8">
        <v>1008</v>
      </c>
      <c r="B1012" s="27" t="s">
        <v>945</v>
      </c>
      <c r="C1012" s="12" t="s">
        <v>2234</v>
      </c>
      <c r="D1012" s="21">
        <v>210.58099999999999</v>
      </c>
    </row>
    <row r="1013" spans="1:4" ht="15">
      <c r="A1013" s="8">
        <v>1009</v>
      </c>
      <c r="B1013" s="27" t="s">
        <v>946</v>
      </c>
      <c r="C1013" s="12" t="s">
        <v>2234</v>
      </c>
      <c r="D1013" s="21">
        <v>356.45100000000002</v>
      </c>
    </row>
    <row r="1014" spans="1:4" ht="15">
      <c r="A1014" s="8">
        <v>1010</v>
      </c>
      <c r="B1014" s="27" t="s">
        <v>947</v>
      </c>
      <c r="C1014" s="12" t="s">
        <v>2234</v>
      </c>
      <c r="D1014" s="21">
        <v>17.035</v>
      </c>
    </row>
    <row r="1015" spans="1:4" ht="15">
      <c r="A1015" s="8">
        <v>1011</v>
      </c>
      <c r="B1015" s="27" t="s">
        <v>948</v>
      </c>
      <c r="C1015" s="12" t="s">
        <v>2234</v>
      </c>
      <c r="D1015" s="21">
        <v>8.8019999999999996</v>
      </c>
    </row>
    <row r="1016" spans="1:4" ht="15">
      <c r="A1016" s="8">
        <v>1012</v>
      </c>
      <c r="B1016" s="27" t="s">
        <v>949</v>
      </c>
      <c r="C1016" s="12" t="s">
        <v>2234</v>
      </c>
      <c r="D1016" s="21">
        <v>44.46</v>
      </c>
    </row>
    <row r="1017" spans="1:4" ht="15">
      <c r="A1017" s="8">
        <v>1013</v>
      </c>
      <c r="B1017" s="27" t="s">
        <v>950</v>
      </c>
      <c r="C1017" s="12" t="s">
        <v>2252</v>
      </c>
      <c r="D1017" s="21">
        <v>48</v>
      </c>
    </row>
    <row r="1018" spans="1:4" ht="15">
      <c r="A1018" s="8">
        <v>1014</v>
      </c>
      <c r="B1018" s="27" t="s">
        <v>951</v>
      </c>
      <c r="C1018" s="12" t="s">
        <v>2234</v>
      </c>
      <c r="D1018" s="21">
        <v>0.153</v>
      </c>
    </row>
    <row r="1019" spans="1:4" ht="15">
      <c r="A1019" s="8">
        <v>1015</v>
      </c>
      <c r="B1019" s="27" t="s">
        <v>952</v>
      </c>
      <c r="C1019" s="12" t="s">
        <v>2235</v>
      </c>
      <c r="D1019" s="21">
        <v>4</v>
      </c>
    </row>
    <row r="1020" spans="1:4" ht="15">
      <c r="A1020" s="8">
        <v>1016</v>
      </c>
      <c r="B1020" s="27" t="s">
        <v>953</v>
      </c>
      <c r="C1020" s="12" t="s">
        <v>2235</v>
      </c>
      <c r="D1020" s="21">
        <v>6</v>
      </c>
    </row>
    <row r="1021" spans="1:4" ht="15">
      <c r="A1021" s="8">
        <v>1017</v>
      </c>
      <c r="B1021" s="27" t="s">
        <v>954</v>
      </c>
      <c r="C1021" s="12" t="s">
        <v>2235</v>
      </c>
      <c r="D1021" s="21">
        <v>11</v>
      </c>
    </row>
    <row r="1022" spans="1:4" ht="15">
      <c r="A1022" s="8">
        <v>1018</v>
      </c>
      <c r="B1022" s="27" t="s">
        <v>955</v>
      </c>
      <c r="C1022" s="12" t="s">
        <v>2235</v>
      </c>
      <c r="D1022" s="21">
        <v>23.5</v>
      </c>
    </row>
    <row r="1023" spans="1:4" ht="15">
      <c r="A1023" s="8">
        <v>1019</v>
      </c>
      <c r="B1023" s="27" t="s">
        <v>956</v>
      </c>
      <c r="C1023" s="12" t="s">
        <v>2235</v>
      </c>
      <c r="D1023" s="21">
        <v>12</v>
      </c>
    </row>
    <row r="1024" spans="1:4" ht="15">
      <c r="A1024" s="8">
        <v>1020</v>
      </c>
      <c r="B1024" s="27" t="s">
        <v>957</v>
      </c>
      <c r="C1024" s="12" t="s">
        <v>2235</v>
      </c>
      <c r="D1024" s="21">
        <v>18</v>
      </c>
    </row>
    <row r="1025" spans="1:4" ht="15">
      <c r="A1025" s="8">
        <v>1021</v>
      </c>
      <c r="B1025" s="27" t="s">
        <v>958</v>
      </c>
      <c r="C1025" s="12" t="s">
        <v>2235</v>
      </c>
      <c r="D1025" s="21">
        <v>2</v>
      </c>
    </row>
    <row r="1026" spans="1:4" ht="15">
      <c r="A1026" s="8">
        <v>1022</v>
      </c>
      <c r="B1026" s="27" t="s">
        <v>959</v>
      </c>
      <c r="C1026" s="12" t="s">
        <v>2235</v>
      </c>
      <c r="D1026" s="21">
        <v>6</v>
      </c>
    </row>
    <row r="1027" spans="1:4" ht="15">
      <c r="A1027" s="8">
        <v>1023</v>
      </c>
      <c r="B1027" s="27" t="s">
        <v>960</v>
      </c>
      <c r="C1027" s="12" t="s">
        <v>2235</v>
      </c>
      <c r="D1027" s="21">
        <v>3</v>
      </c>
    </row>
    <row r="1028" spans="1:4" ht="15">
      <c r="A1028" s="8">
        <v>1024</v>
      </c>
      <c r="B1028" s="27" t="s">
        <v>961</v>
      </c>
      <c r="C1028" s="12" t="s">
        <v>2235</v>
      </c>
      <c r="D1028" s="21">
        <v>6</v>
      </c>
    </row>
    <row r="1029" spans="1:4" ht="15">
      <c r="A1029" s="8">
        <v>1025</v>
      </c>
      <c r="B1029" s="27" t="s">
        <v>962</v>
      </c>
      <c r="C1029" s="12" t="s">
        <v>2248</v>
      </c>
      <c r="D1029" s="21">
        <v>3.3</v>
      </c>
    </row>
    <row r="1030" spans="1:4" ht="15">
      <c r="A1030" s="8">
        <v>1026</v>
      </c>
      <c r="B1030" s="27" t="s">
        <v>963</v>
      </c>
      <c r="C1030" s="12" t="s">
        <v>2234</v>
      </c>
      <c r="D1030" s="21">
        <v>75.010000000000005</v>
      </c>
    </row>
    <row r="1031" spans="1:4" ht="15">
      <c r="A1031" s="8">
        <v>1027</v>
      </c>
      <c r="B1031" s="27" t="s">
        <v>964</v>
      </c>
      <c r="C1031" s="12" t="s">
        <v>2248</v>
      </c>
      <c r="D1031" s="21">
        <v>2.14</v>
      </c>
    </row>
    <row r="1032" spans="1:4" ht="15">
      <c r="A1032" s="8">
        <v>1028</v>
      </c>
      <c r="B1032" s="27" t="s">
        <v>964</v>
      </c>
      <c r="C1032" s="12" t="s">
        <v>2252</v>
      </c>
      <c r="D1032" s="21">
        <v>10</v>
      </c>
    </row>
    <row r="1033" spans="1:4" ht="15">
      <c r="A1033" s="8">
        <v>1029</v>
      </c>
      <c r="B1033" s="27" t="s">
        <v>965</v>
      </c>
      <c r="C1033" s="12" t="s">
        <v>2235</v>
      </c>
      <c r="D1033" s="21">
        <v>16</v>
      </c>
    </row>
    <row r="1034" spans="1:4" ht="15">
      <c r="A1034" s="8">
        <v>1030</v>
      </c>
      <c r="B1034" s="27" t="s">
        <v>966</v>
      </c>
      <c r="C1034" s="12" t="s">
        <v>2234</v>
      </c>
      <c r="D1034" s="21">
        <v>751.5</v>
      </c>
    </row>
    <row r="1035" spans="1:4" ht="15">
      <c r="A1035" s="8">
        <v>1031</v>
      </c>
      <c r="B1035" s="27" t="s">
        <v>967</v>
      </c>
      <c r="C1035" s="12" t="s">
        <v>2234</v>
      </c>
      <c r="D1035" s="21">
        <v>33.799999999999997</v>
      </c>
    </row>
    <row r="1036" spans="1:4" ht="15">
      <c r="A1036" s="8">
        <v>1032</v>
      </c>
      <c r="B1036" s="27" t="s">
        <v>968</v>
      </c>
      <c r="C1036" s="12" t="s">
        <v>2234</v>
      </c>
      <c r="D1036" s="21">
        <v>3</v>
      </c>
    </row>
    <row r="1037" spans="1:4" ht="15">
      <c r="A1037" s="8">
        <v>1033</v>
      </c>
      <c r="B1037" s="27" t="s">
        <v>969</v>
      </c>
      <c r="C1037" s="12" t="s">
        <v>2234</v>
      </c>
      <c r="D1037" s="21">
        <v>5</v>
      </c>
    </row>
    <row r="1038" spans="1:4" ht="15">
      <c r="A1038" s="8">
        <v>1034</v>
      </c>
      <c r="B1038" s="27" t="s">
        <v>970</v>
      </c>
      <c r="C1038" s="12" t="s">
        <v>2234</v>
      </c>
      <c r="D1038" s="21">
        <v>5</v>
      </c>
    </row>
    <row r="1039" spans="1:4" ht="15">
      <c r="A1039" s="8">
        <v>1035</v>
      </c>
      <c r="B1039" s="27" t="s">
        <v>971</v>
      </c>
      <c r="C1039" s="12" t="s">
        <v>2234</v>
      </c>
      <c r="D1039" s="21">
        <v>5</v>
      </c>
    </row>
    <row r="1040" spans="1:4" ht="15">
      <c r="A1040" s="8">
        <v>1036</v>
      </c>
      <c r="B1040" s="27" t="s">
        <v>972</v>
      </c>
      <c r="C1040" s="12" t="s">
        <v>2234</v>
      </c>
      <c r="D1040" s="21">
        <v>3</v>
      </c>
    </row>
    <row r="1041" spans="1:4" ht="15">
      <c r="A1041" s="8">
        <v>1037</v>
      </c>
      <c r="B1041" s="27" t="s">
        <v>973</v>
      </c>
      <c r="C1041" s="12" t="s">
        <v>2234</v>
      </c>
      <c r="D1041" s="21">
        <v>0.5</v>
      </c>
    </row>
    <row r="1042" spans="1:4" ht="15">
      <c r="A1042" s="8">
        <v>1038</v>
      </c>
      <c r="B1042" s="27" t="s">
        <v>974</v>
      </c>
      <c r="C1042" s="12" t="s">
        <v>2234</v>
      </c>
      <c r="D1042" s="21">
        <v>9023.7530000000006</v>
      </c>
    </row>
    <row r="1043" spans="1:4" ht="15">
      <c r="A1043" s="8">
        <v>1039</v>
      </c>
      <c r="B1043" s="31" t="s">
        <v>1013</v>
      </c>
      <c r="C1043" s="12" t="s">
        <v>2233</v>
      </c>
      <c r="D1043" s="22">
        <f>SUM(0.00241+0.055)</f>
        <v>5.7410000000000003E-2</v>
      </c>
    </row>
    <row r="1044" spans="1:4" ht="15">
      <c r="A1044" s="8">
        <v>1040</v>
      </c>
      <c r="B1044" s="31" t="s">
        <v>1014</v>
      </c>
      <c r="C1044" s="12" t="s">
        <v>2233</v>
      </c>
      <c r="D1044" s="22">
        <f>SUM(0.043+0.014+0.047+0.019)</f>
        <v>0.123</v>
      </c>
    </row>
    <row r="1045" spans="1:4" ht="15">
      <c r="A1045" s="8">
        <v>1041</v>
      </c>
      <c r="B1045" s="31" t="s">
        <v>1015</v>
      </c>
      <c r="C1045" s="12" t="s">
        <v>2246</v>
      </c>
      <c r="D1045" s="22">
        <f>SUM(11)</f>
        <v>11</v>
      </c>
    </row>
    <row r="1046" spans="1:4" ht="15">
      <c r="A1046" s="8">
        <v>1042</v>
      </c>
      <c r="B1046" s="31" t="s">
        <v>1016</v>
      </c>
      <c r="C1046" s="12" t="s">
        <v>2246</v>
      </c>
      <c r="D1046" s="22">
        <v>4</v>
      </c>
    </row>
    <row r="1047" spans="1:4" ht="15">
      <c r="A1047" s="8">
        <v>1043</v>
      </c>
      <c r="B1047" s="24" t="s">
        <v>1017</v>
      </c>
      <c r="C1047" s="12" t="s">
        <v>2246</v>
      </c>
      <c r="D1047" s="22">
        <v>4</v>
      </c>
    </row>
    <row r="1048" spans="1:4" ht="15">
      <c r="A1048" s="8">
        <v>1044</v>
      </c>
      <c r="B1048" s="24" t="s">
        <v>1018</v>
      </c>
      <c r="C1048" s="12" t="s">
        <v>2234</v>
      </c>
      <c r="D1048" s="22">
        <v>5.4880000000000004</v>
      </c>
    </row>
    <row r="1049" spans="1:4" ht="15">
      <c r="A1049" s="8">
        <v>1045</v>
      </c>
      <c r="B1049" s="23" t="s">
        <v>1019</v>
      </c>
      <c r="C1049" s="12" t="s">
        <v>2234</v>
      </c>
      <c r="D1049" s="22">
        <v>8.9039999999999999</v>
      </c>
    </row>
    <row r="1050" spans="1:4" ht="15">
      <c r="A1050" s="8">
        <v>1046</v>
      </c>
      <c r="B1050" s="23" t="s">
        <v>1020</v>
      </c>
      <c r="C1050" s="12" t="s">
        <v>2234</v>
      </c>
      <c r="D1050" s="22">
        <v>15.8</v>
      </c>
    </row>
    <row r="1051" spans="1:4" ht="15">
      <c r="A1051" s="8">
        <v>1047</v>
      </c>
      <c r="B1051" s="23" t="s">
        <v>1021</v>
      </c>
      <c r="C1051" s="12" t="s">
        <v>2234</v>
      </c>
      <c r="D1051" s="22">
        <v>20</v>
      </c>
    </row>
    <row r="1052" spans="1:4" ht="15">
      <c r="A1052" s="8">
        <v>1048</v>
      </c>
      <c r="B1052" s="23" t="s">
        <v>1022</v>
      </c>
      <c r="C1052" s="12" t="s">
        <v>2234</v>
      </c>
      <c r="D1052" s="22">
        <v>3.68</v>
      </c>
    </row>
    <row r="1053" spans="1:4" ht="15">
      <c r="A1053" s="8">
        <v>1049</v>
      </c>
      <c r="B1053" s="23" t="s">
        <v>1023</v>
      </c>
      <c r="C1053" s="12" t="s">
        <v>2234</v>
      </c>
      <c r="D1053" s="22">
        <v>18.344999999999999</v>
      </c>
    </row>
    <row r="1054" spans="1:4" ht="15">
      <c r="A1054" s="8">
        <v>1050</v>
      </c>
      <c r="B1054" s="23" t="s">
        <v>1024</v>
      </c>
      <c r="C1054" s="12" t="s">
        <v>2234</v>
      </c>
      <c r="D1054" s="22">
        <v>39.6</v>
      </c>
    </row>
    <row r="1055" spans="1:4" ht="15">
      <c r="A1055" s="8">
        <v>1051</v>
      </c>
      <c r="B1055" s="24" t="s">
        <v>70</v>
      </c>
      <c r="C1055" s="12" t="s">
        <v>2234</v>
      </c>
      <c r="D1055" s="22">
        <v>184</v>
      </c>
    </row>
    <row r="1056" spans="1:4" ht="15">
      <c r="A1056" s="8">
        <v>1052</v>
      </c>
      <c r="B1056" s="24" t="s">
        <v>1025</v>
      </c>
      <c r="C1056" s="12" t="s">
        <v>2234</v>
      </c>
      <c r="D1056" s="22">
        <v>50</v>
      </c>
    </row>
    <row r="1057" spans="1:4" ht="15">
      <c r="A1057" s="8">
        <v>1053</v>
      </c>
      <c r="B1057" s="24" t="s">
        <v>1026</v>
      </c>
      <c r="C1057" s="12" t="s">
        <v>2234</v>
      </c>
      <c r="D1057" s="22">
        <v>170</v>
      </c>
    </row>
    <row r="1058" spans="1:4" ht="15">
      <c r="A1058" s="8">
        <v>1054</v>
      </c>
      <c r="B1058" s="24" t="s">
        <v>1027</v>
      </c>
      <c r="C1058" s="12" t="s">
        <v>2234</v>
      </c>
      <c r="D1058" s="22">
        <v>150</v>
      </c>
    </row>
    <row r="1059" spans="1:4" ht="15">
      <c r="A1059" s="8">
        <v>1055</v>
      </c>
      <c r="B1059" s="24" t="s">
        <v>1028</v>
      </c>
      <c r="C1059" s="12" t="s">
        <v>2234</v>
      </c>
      <c r="D1059" s="21">
        <v>425</v>
      </c>
    </row>
    <row r="1060" spans="1:4" ht="15">
      <c r="A1060" s="8">
        <v>1056</v>
      </c>
      <c r="B1060" s="24" t="s">
        <v>1029</v>
      </c>
      <c r="C1060" s="12" t="s">
        <v>2234</v>
      </c>
      <c r="D1060" s="21">
        <v>20</v>
      </c>
    </row>
    <row r="1061" spans="1:4" ht="15">
      <c r="A1061" s="8">
        <v>1057</v>
      </c>
      <c r="B1061" s="24" t="s">
        <v>1030</v>
      </c>
      <c r="C1061" s="12" t="s">
        <v>2234</v>
      </c>
      <c r="D1061" s="21">
        <v>7320</v>
      </c>
    </row>
    <row r="1062" spans="1:4" ht="15">
      <c r="A1062" s="8">
        <v>1058</v>
      </c>
      <c r="B1062" s="24" t="s">
        <v>1031</v>
      </c>
      <c r="C1062" s="12" t="s">
        <v>2234</v>
      </c>
      <c r="D1062" s="21">
        <v>1012</v>
      </c>
    </row>
    <row r="1063" spans="1:4" ht="15">
      <c r="A1063" s="8">
        <v>1059</v>
      </c>
      <c r="B1063" s="24" t="s">
        <v>1032</v>
      </c>
      <c r="C1063" s="12" t="s">
        <v>2234</v>
      </c>
      <c r="D1063" s="21">
        <v>66.158000000000001</v>
      </c>
    </row>
    <row r="1064" spans="1:4" ht="15">
      <c r="A1064" s="8">
        <v>1060</v>
      </c>
      <c r="B1064" s="24" t="s">
        <v>1033</v>
      </c>
      <c r="C1064" s="12" t="s">
        <v>2234</v>
      </c>
      <c r="D1064" s="21">
        <v>2.2050000000000001</v>
      </c>
    </row>
    <row r="1065" spans="1:4" ht="15">
      <c r="A1065" s="8">
        <v>1061</v>
      </c>
      <c r="B1065" s="24" t="s">
        <v>1034</v>
      </c>
      <c r="C1065" s="12" t="s">
        <v>2234</v>
      </c>
      <c r="D1065" s="21">
        <v>783.08</v>
      </c>
    </row>
    <row r="1066" spans="1:4" ht="15">
      <c r="A1066" s="8">
        <v>1062</v>
      </c>
      <c r="B1066" s="24" t="s">
        <v>1035</v>
      </c>
      <c r="C1066" s="12" t="s">
        <v>2233</v>
      </c>
      <c r="D1066" s="21">
        <f>SUM(0.0735+0.0345+0.15+0.075+0.015+0.8665+0.5795+1.0865)</f>
        <v>2.8805000000000001</v>
      </c>
    </row>
    <row r="1067" spans="1:4" ht="15">
      <c r="A1067" s="8">
        <v>1063</v>
      </c>
      <c r="B1067" s="24" t="s">
        <v>1036</v>
      </c>
      <c r="C1067" s="12" t="s">
        <v>2233</v>
      </c>
      <c r="D1067" s="21">
        <f>SUM(0.012+0.6002+0.0562+3.47654+1.93232)</f>
        <v>6.0772599999999999</v>
      </c>
    </row>
    <row r="1068" spans="1:4" ht="15">
      <c r="A1068" s="8">
        <v>1064</v>
      </c>
      <c r="B1068" s="24" t="s">
        <v>1037</v>
      </c>
      <c r="C1068" s="12" t="s">
        <v>2234</v>
      </c>
      <c r="D1068" s="21">
        <f>SUM(921)</f>
        <v>921</v>
      </c>
    </row>
    <row r="1069" spans="1:4" ht="15">
      <c r="A1069" s="8">
        <v>1065</v>
      </c>
      <c r="B1069" s="24" t="s">
        <v>1038</v>
      </c>
      <c r="C1069" s="12" t="s">
        <v>2246</v>
      </c>
      <c r="D1069" s="21">
        <f>SUM(3891+824+1232+690)</f>
        <v>6637</v>
      </c>
    </row>
    <row r="1070" spans="1:4" ht="15">
      <c r="A1070" s="8">
        <v>1066</v>
      </c>
      <c r="B1070" s="24" t="s">
        <v>1039</v>
      </c>
      <c r="C1070" s="12" t="s">
        <v>2246</v>
      </c>
      <c r="D1070" s="21">
        <v>6</v>
      </c>
    </row>
    <row r="1071" spans="1:4" ht="15">
      <c r="A1071" s="8">
        <v>1067</v>
      </c>
      <c r="B1071" s="24" t="s">
        <v>1040</v>
      </c>
      <c r="C1071" s="12" t="s">
        <v>2234</v>
      </c>
      <c r="D1071" s="21">
        <v>13.32</v>
      </c>
    </row>
    <row r="1072" spans="1:4" ht="15">
      <c r="A1072" s="8">
        <v>1068</v>
      </c>
      <c r="B1072" s="24" t="s">
        <v>1041</v>
      </c>
      <c r="C1072" s="12" t="s">
        <v>2234</v>
      </c>
      <c r="D1072" s="21">
        <v>5</v>
      </c>
    </row>
    <row r="1073" spans="1:4" ht="15">
      <c r="A1073" s="8">
        <v>1069</v>
      </c>
      <c r="B1073" s="24" t="s">
        <v>1042</v>
      </c>
      <c r="C1073" s="12" t="s">
        <v>2246</v>
      </c>
      <c r="D1073" s="21">
        <v>11</v>
      </c>
    </row>
    <row r="1074" spans="1:4" ht="15">
      <c r="A1074" s="8">
        <v>1070</v>
      </c>
      <c r="B1074" s="24" t="s">
        <v>1043</v>
      </c>
      <c r="C1074" s="12" t="s">
        <v>2234</v>
      </c>
      <c r="D1074" s="21">
        <v>2.7</v>
      </c>
    </row>
    <row r="1075" spans="1:4" ht="15">
      <c r="A1075" s="8">
        <v>1071</v>
      </c>
      <c r="B1075" s="24" t="s">
        <v>1044</v>
      </c>
      <c r="C1075" s="12" t="s">
        <v>2246</v>
      </c>
      <c r="D1075" s="21">
        <v>3</v>
      </c>
    </row>
    <row r="1076" spans="1:4" ht="15">
      <c r="A1076" s="8">
        <v>1072</v>
      </c>
      <c r="B1076" s="24" t="s">
        <v>1045</v>
      </c>
      <c r="C1076" s="12" t="s">
        <v>2246</v>
      </c>
      <c r="D1076" s="21">
        <v>6</v>
      </c>
    </row>
    <row r="1077" spans="1:4" ht="15">
      <c r="A1077" s="8">
        <v>1073</v>
      </c>
      <c r="B1077" s="24" t="s">
        <v>1046</v>
      </c>
      <c r="C1077" s="12" t="s">
        <v>2246</v>
      </c>
      <c r="D1077" s="21">
        <v>5</v>
      </c>
    </row>
    <row r="1078" spans="1:4" ht="15">
      <c r="A1078" s="8">
        <v>1074</v>
      </c>
      <c r="B1078" s="24" t="s">
        <v>1047</v>
      </c>
      <c r="C1078" s="12" t="s">
        <v>2234</v>
      </c>
      <c r="D1078" s="21">
        <f>SUM(11+24+3)</f>
        <v>38</v>
      </c>
    </row>
    <row r="1079" spans="1:4" ht="15">
      <c r="A1079" s="8">
        <v>1075</v>
      </c>
      <c r="B1079" s="24" t="s">
        <v>1048</v>
      </c>
      <c r="C1079" s="12" t="s">
        <v>2234</v>
      </c>
      <c r="D1079" s="21">
        <v>24.417000000000002</v>
      </c>
    </row>
    <row r="1080" spans="1:4" ht="15">
      <c r="A1080" s="8">
        <v>1076</v>
      </c>
      <c r="B1080" s="24" t="s">
        <v>1049</v>
      </c>
      <c r="C1080" s="12" t="s">
        <v>2234</v>
      </c>
      <c r="D1080" s="21">
        <v>135.71899999999999</v>
      </c>
    </row>
    <row r="1081" spans="1:4" ht="15">
      <c r="A1081" s="8">
        <v>1077</v>
      </c>
      <c r="B1081" s="24" t="s">
        <v>1050</v>
      </c>
      <c r="C1081" s="12" t="s">
        <v>2239</v>
      </c>
      <c r="D1081" s="21">
        <v>42.4</v>
      </c>
    </row>
    <row r="1082" spans="1:4" ht="15">
      <c r="A1082" s="8">
        <v>1078</v>
      </c>
      <c r="B1082" s="24" t="s">
        <v>1051</v>
      </c>
      <c r="C1082" s="12" t="s">
        <v>2239</v>
      </c>
      <c r="D1082" s="21">
        <v>2.36</v>
      </c>
    </row>
    <row r="1083" spans="1:4" ht="15">
      <c r="A1083" s="8">
        <v>1079</v>
      </c>
      <c r="B1083" s="24" t="s">
        <v>1052</v>
      </c>
      <c r="C1083" s="12" t="s">
        <v>2234</v>
      </c>
      <c r="D1083" s="21">
        <v>9</v>
      </c>
    </row>
    <row r="1084" spans="1:4" ht="15">
      <c r="A1084" s="8">
        <v>1080</v>
      </c>
      <c r="B1084" s="24" t="s">
        <v>1053</v>
      </c>
      <c r="C1084" s="12" t="s">
        <v>2234</v>
      </c>
      <c r="D1084" s="21">
        <v>106.22</v>
      </c>
    </row>
    <row r="1085" spans="1:4" ht="15">
      <c r="A1085" s="8">
        <v>1081</v>
      </c>
      <c r="B1085" s="24" t="s">
        <v>1054</v>
      </c>
      <c r="C1085" s="12" t="s">
        <v>2234</v>
      </c>
      <c r="D1085" s="21">
        <v>0.02</v>
      </c>
    </row>
    <row r="1086" spans="1:4" ht="15">
      <c r="A1086" s="8">
        <v>1082</v>
      </c>
      <c r="B1086" s="24" t="s">
        <v>1055</v>
      </c>
      <c r="C1086" s="12" t="s">
        <v>2234</v>
      </c>
      <c r="D1086" s="21">
        <v>65.588999999999999</v>
      </c>
    </row>
    <row r="1087" spans="1:4" ht="15">
      <c r="A1087" s="8">
        <v>1083</v>
      </c>
      <c r="B1087" s="24" t="s">
        <v>1056</v>
      </c>
      <c r="C1087" s="12" t="s">
        <v>2239</v>
      </c>
      <c r="D1087" s="21">
        <v>2.6230000000000002</v>
      </c>
    </row>
    <row r="1088" spans="1:4" ht="15">
      <c r="A1088" s="8">
        <v>1084</v>
      </c>
      <c r="B1088" s="24" t="s">
        <v>1057</v>
      </c>
      <c r="C1088" s="12" t="s">
        <v>2234</v>
      </c>
      <c r="D1088" s="21">
        <f>SUM(1251.25+103.9+124+190+361.35+183.15+599.5+985.6)</f>
        <v>3798.75</v>
      </c>
    </row>
    <row r="1089" spans="1:4" ht="15">
      <c r="A1089" s="8">
        <v>1085</v>
      </c>
      <c r="B1089" s="24" t="s">
        <v>1058</v>
      </c>
      <c r="C1089" s="12" t="s">
        <v>2234</v>
      </c>
      <c r="D1089" s="21">
        <f>SUM(110.7)</f>
        <v>110.7</v>
      </c>
    </row>
    <row r="1090" spans="1:4" ht="15">
      <c r="A1090" s="8">
        <v>1086</v>
      </c>
      <c r="B1090" s="24" t="s">
        <v>1059</v>
      </c>
      <c r="C1090" s="12" t="s">
        <v>2234</v>
      </c>
      <c r="D1090" s="21">
        <v>48.2</v>
      </c>
    </row>
    <row r="1091" spans="1:4" ht="15">
      <c r="A1091" s="8">
        <v>1087</v>
      </c>
      <c r="B1091" s="24" t="s">
        <v>1060</v>
      </c>
      <c r="C1091" s="12" t="s">
        <v>2234</v>
      </c>
      <c r="D1091" s="21">
        <f>SUM(826+1490.5)</f>
        <v>2316.5</v>
      </c>
    </row>
    <row r="1092" spans="1:4" ht="15">
      <c r="A1092" s="8">
        <v>1088</v>
      </c>
      <c r="B1092" s="24" t="s">
        <v>1061</v>
      </c>
      <c r="C1092" s="12" t="s">
        <v>2246</v>
      </c>
      <c r="D1092" s="21">
        <f>SUM(1309+154+317+1463+3145+409)</f>
        <v>6797</v>
      </c>
    </row>
    <row r="1093" spans="1:4" ht="15">
      <c r="A1093" s="8">
        <v>1089</v>
      </c>
      <c r="B1093" s="24" t="s">
        <v>1062</v>
      </c>
      <c r="C1093" s="12" t="s">
        <v>2239</v>
      </c>
      <c r="D1093" s="21">
        <v>50</v>
      </c>
    </row>
    <row r="1094" spans="1:4" ht="15">
      <c r="A1094" s="8">
        <v>1090</v>
      </c>
      <c r="B1094" s="24" t="s">
        <v>1063</v>
      </c>
      <c r="C1094" s="12" t="s">
        <v>2234</v>
      </c>
      <c r="D1094" s="21">
        <v>2.0390000000000001</v>
      </c>
    </row>
    <row r="1095" spans="1:4" ht="15">
      <c r="A1095" s="8">
        <v>1091</v>
      </c>
      <c r="B1095" s="24" t="s">
        <v>1064</v>
      </c>
      <c r="C1095" s="12" t="s">
        <v>2234</v>
      </c>
      <c r="D1095" s="21">
        <v>82.466800000000006</v>
      </c>
    </row>
    <row r="1096" spans="1:4" ht="15">
      <c r="A1096" s="8">
        <v>1092</v>
      </c>
      <c r="B1096" s="24" t="s">
        <v>1065</v>
      </c>
      <c r="C1096" s="12" t="s">
        <v>2234</v>
      </c>
      <c r="D1096" s="21">
        <v>185.85499999999999</v>
      </c>
    </row>
    <row r="1097" spans="1:4" ht="15">
      <c r="A1097" s="8">
        <v>1093</v>
      </c>
      <c r="B1097" s="24" t="s">
        <v>1066</v>
      </c>
      <c r="C1097" s="12" t="s">
        <v>2239</v>
      </c>
      <c r="D1097" s="21">
        <v>10.042</v>
      </c>
    </row>
    <row r="1098" spans="1:4" ht="15">
      <c r="A1098" s="8">
        <v>1094</v>
      </c>
      <c r="B1098" s="24" t="s">
        <v>1067</v>
      </c>
      <c r="C1098" s="12" t="s">
        <v>2234</v>
      </c>
      <c r="D1098" s="21">
        <f>SUM(16+2)</f>
        <v>18</v>
      </c>
    </row>
    <row r="1099" spans="1:4" ht="15">
      <c r="A1099" s="8">
        <v>1095</v>
      </c>
      <c r="B1099" s="24" t="s">
        <v>1068</v>
      </c>
      <c r="C1099" s="12" t="s">
        <v>2234</v>
      </c>
      <c r="D1099" s="21">
        <f>SUM(822+349)</f>
        <v>1171</v>
      </c>
    </row>
    <row r="1100" spans="1:4" ht="15">
      <c r="A1100" s="8">
        <v>1096</v>
      </c>
      <c r="B1100" s="24" t="s">
        <v>1069</v>
      </c>
      <c r="C1100" s="12" t="s">
        <v>2234</v>
      </c>
      <c r="D1100" s="21">
        <v>134.16</v>
      </c>
    </row>
    <row r="1101" spans="1:4" ht="15">
      <c r="A1101" s="8">
        <v>1097</v>
      </c>
      <c r="B1101" s="24" t="s">
        <v>1070</v>
      </c>
      <c r="C1101" s="12" t="s">
        <v>2234</v>
      </c>
      <c r="D1101" s="21">
        <v>71.98</v>
      </c>
    </row>
    <row r="1102" spans="1:4" ht="15">
      <c r="A1102" s="8">
        <v>1098</v>
      </c>
      <c r="B1102" s="24" t="s">
        <v>1071</v>
      </c>
      <c r="C1102" s="12" t="s">
        <v>2234</v>
      </c>
      <c r="D1102" s="21">
        <v>50.1</v>
      </c>
    </row>
    <row r="1103" spans="1:4" ht="15">
      <c r="A1103" s="8">
        <v>1099</v>
      </c>
      <c r="B1103" s="24" t="s">
        <v>1072</v>
      </c>
      <c r="C1103" s="12" t="s">
        <v>2234</v>
      </c>
      <c r="D1103" s="21">
        <v>2</v>
      </c>
    </row>
    <row r="1104" spans="1:4" ht="15">
      <c r="A1104" s="8">
        <v>1100</v>
      </c>
      <c r="B1104" s="24" t="s">
        <v>1073</v>
      </c>
      <c r="C1104" s="12" t="s">
        <v>2234</v>
      </c>
      <c r="D1104" s="21">
        <v>142.536</v>
      </c>
    </row>
    <row r="1105" spans="1:4" ht="15">
      <c r="A1105" s="8">
        <v>1101</v>
      </c>
      <c r="B1105" s="24" t="s">
        <v>1074</v>
      </c>
      <c r="C1105" s="12" t="s">
        <v>2239</v>
      </c>
      <c r="D1105" s="21">
        <v>301</v>
      </c>
    </row>
    <row r="1106" spans="1:4" ht="15">
      <c r="A1106" s="8">
        <v>1102</v>
      </c>
      <c r="B1106" s="24" t="s">
        <v>1075</v>
      </c>
      <c r="C1106" s="12" t="s">
        <v>2246</v>
      </c>
      <c r="D1106" s="21">
        <v>11</v>
      </c>
    </row>
    <row r="1107" spans="1:4" ht="15">
      <c r="A1107" s="8">
        <v>1103</v>
      </c>
      <c r="B1107" s="24" t="s">
        <v>1076</v>
      </c>
      <c r="C1107" s="12" t="s">
        <v>2246</v>
      </c>
      <c r="D1107" s="21">
        <v>2</v>
      </c>
    </row>
    <row r="1108" spans="1:4" ht="15">
      <c r="A1108" s="8">
        <v>1104</v>
      </c>
      <c r="B1108" s="24" t="s">
        <v>1077</v>
      </c>
      <c r="C1108" s="12" t="s">
        <v>2239</v>
      </c>
      <c r="D1108" s="21">
        <f>SUM(115.615+120)</f>
        <v>235.61500000000001</v>
      </c>
    </row>
    <row r="1109" spans="1:4" ht="15">
      <c r="A1109" s="8">
        <v>1105</v>
      </c>
      <c r="B1109" s="24" t="s">
        <v>1078</v>
      </c>
      <c r="C1109" s="12" t="s">
        <v>2246</v>
      </c>
      <c r="D1109" s="21">
        <v>11</v>
      </c>
    </row>
    <row r="1110" spans="1:4" ht="15">
      <c r="A1110" s="8">
        <v>1106</v>
      </c>
      <c r="B1110" s="24" t="s">
        <v>1079</v>
      </c>
      <c r="C1110" s="12" t="s">
        <v>2239</v>
      </c>
      <c r="D1110" s="21">
        <f>SUM(2567+5106)</f>
        <v>7673</v>
      </c>
    </row>
    <row r="1111" spans="1:4" ht="15">
      <c r="A1111" s="8">
        <v>1107</v>
      </c>
      <c r="B1111" s="24" t="s">
        <v>1080</v>
      </c>
      <c r="C1111" s="12" t="s">
        <v>2246</v>
      </c>
      <c r="D1111" s="21">
        <v>7</v>
      </c>
    </row>
    <row r="1112" spans="1:4" ht="15">
      <c r="A1112" s="8">
        <v>1108</v>
      </c>
      <c r="B1112" s="24" t="s">
        <v>1081</v>
      </c>
      <c r="C1112" s="12" t="s">
        <v>2234</v>
      </c>
      <c r="D1112" s="21">
        <v>52.56</v>
      </c>
    </row>
    <row r="1113" spans="1:4" ht="15">
      <c r="A1113" s="8">
        <v>1109</v>
      </c>
      <c r="B1113" s="24" t="s">
        <v>1082</v>
      </c>
      <c r="C1113" s="12" t="s">
        <v>2234</v>
      </c>
      <c r="D1113" s="21">
        <v>8</v>
      </c>
    </row>
    <row r="1114" spans="1:4" ht="15">
      <c r="A1114" s="8">
        <v>1110</v>
      </c>
      <c r="B1114" s="24" t="s">
        <v>1083</v>
      </c>
      <c r="C1114" s="12" t="s">
        <v>2234</v>
      </c>
      <c r="D1114" s="21">
        <v>29</v>
      </c>
    </row>
    <row r="1115" spans="1:4" ht="15">
      <c r="A1115" s="8">
        <v>1111</v>
      </c>
      <c r="B1115" s="24" t="s">
        <v>1084</v>
      </c>
      <c r="C1115" s="12" t="s">
        <v>2234</v>
      </c>
      <c r="D1115" s="21">
        <v>15</v>
      </c>
    </row>
    <row r="1116" spans="1:4" ht="15">
      <c r="A1116" s="8">
        <v>1112</v>
      </c>
      <c r="B1116" s="24" t="s">
        <v>1085</v>
      </c>
      <c r="C1116" s="12" t="s">
        <v>2234</v>
      </c>
      <c r="D1116" s="21">
        <v>13</v>
      </c>
    </row>
    <row r="1117" spans="1:4" ht="15">
      <c r="A1117" s="8">
        <v>1113</v>
      </c>
      <c r="B1117" s="24" t="s">
        <v>1086</v>
      </c>
      <c r="C1117" s="12" t="s">
        <v>2234</v>
      </c>
      <c r="D1117" s="21">
        <v>9</v>
      </c>
    </row>
    <row r="1118" spans="1:4" ht="15">
      <c r="A1118" s="8">
        <v>1114</v>
      </c>
      <c r="B1118" s="24" t="s">
        <v>1087</v>
      </c>
      <c r="C1118" s="12" t="s">
        <v>2234</v>
      </c>
      <c r="D1118" s="21">
        <v>114</v>
      </c>
    </row>
    <row r="1119" spans="1:4" ht="15">
      <c r="A1119" s="8">
        <v>1115</v>
      </c>
      <c r="B1119" s="24" t="s">
        <v>1088</v>
      </c>
      <c r="C1119" s="12" t="s">
        <v>2234</v>
      </c>
      <c r="D1119" s="21">
        <v>26</v>
      </c>
    </row>
    <row r="1120" spans="1:4" ht="15">
      <c r="A1120" s="8">
        <v>1116</v>
      </c>
      <c r="B1120" s="24" t="s">
        <v>1089</v>
      </c>
      <c r="C1120" s="12" t="s">
        <v>2234</v>
      </c>
      <c r="D1120" s="21">
        <v>19</v>
      </c>
    </row>
    <row r="1121" spans="1:4" ht="15">
      <c r="A1121" s="8">
        <v>1117</v>
      </c>
      <c r="B1121" s="24" t="s">
        <v>1090</v>
      </c>
      <c r="C1121" s="12" t="s">
        <v>2234</v>
      </c>
      <c r="D1121" s="21">
        <v>100</v>
      </c>
    </row>
    <row r="1122" spans="1:4" ht="15">
      <c r="A1122" s="8">
        <v>1118</v>
      </c>
      <c r="B1122" s="24" t="s">
        <v>1091</v>
      </c>
      <c r="C1122" s="12" t="s">
        <v>2234</v>
      </c>
      <c r="D1122" s="21">
        <v>178</v>
      </c>
    </row>
    <row r="1123" spans="1:4" ht="15">
      <c r="A1123" s="8">
        <v>1119</v>
      </c>
      <c r="B1123" s="24" t="s">
        <v>1092</v>
      </c>
      <c r="C1123" s="12" t="s">
        <v>2234</v>
      </c>
      <c r="D1123" s="21">
        <v>45</v>
      </c>
    </row>
    <row r="1124" spans="1:4" ht="15">
      <c r="A1124" s="8">
        <v>1120</v>
      </c>
      <c r="B1124" s="24" t="s">
        <v>1093</v>
      </c>
      <c r="C1124" s="12" t="s">
        <v>2234</v>
      </c>
      <c r="D1124" s="21">
        <v>101</v>
      </c>
    </row>
    <row r="1125" spans="1:4" ht="15">
      <c r="A1125" s="8">
        <v>1121</v>
      </c>
      <c r="B1125" s="24" t="s">
        <v>1094</v>
      </c>
      <c r="C1125" s="12" t="s">
        <v>2234</v>
      </c>
      <c r="D1125" s="21">
        <v>13</v>
      </c>
    </row>
    <row r="1126" spans="1:4" ht="15">
      <c r="A1126" s="8">
        <v>1122</v>
      </c>
      <c r="B1126" s="24" t="s">
        <v>1095</v>
      </c>
      <c r="C1126" s="12" t="s">
        <v>2234</v>
      </c>
      <c r="D1126" s="21">
        <v>102</v>
      </c>
    </row>
    <row r="1127" spans="1:4" ht="15">
      <c r="A1127" s="8">
        <v>1123</v>
      </c>
      <c r="B1127" s="24" t="s">
        <v>1096</v>
      </c>
      <c r="C1127" s="12" t="s">
        <v>2234</v>
      </c>
      <c r="D1127" s="21">
        <f>SUM(11.496+19.404)</f>
        <v>30.9</v>
      </c>
    </row>
    <row r="1128" spans="1:4" ht="15">
      <c r="A1128" s="8">
        <v>1124</v>
      </c>
      <c r="B1128" s="24" t="s">
        <v>1097</v>
      </c>
      <c r="C1128" s="12" t="s">
        <v>2234</v>
      </c>
      <c r="D1128" s="21">
        <v>44.417999999999999</v>
      </c>
    </row>
    <row r="1129" spans="1:4" ht="15">
      <c r="A1129" s="8">
        <v>1125</v>
      </c>
      <c r="B1129" s="24" t="s">
        <v>1098</v>
      </c>
      <c r="C1129" s="12" t="s">
        <v>2234</v>
      </c>
      <c r="D1129" s="21">
        <v>28.71</v>
      </c>
    </row>
    <row r="1130" spans="1:4" ht="15">
      <c r="A1130" s="8">
        <v>1126</v>
      </c>
      <c r="B1130" s="24" t="s">
        <v>1099</v>
      </c>
      <c r="C1130" s="12" t="s">
        <v>2234</v>
      </c>
      <c r="D1130" s="21">
        <v>8.69</v>
      </c>
    </row>
    <row r="1131" spans="1:4" ht="15">
      <c r="A1131" s="8">
        <v>1127</v>
      </c>
      <c r="B1131" s="24" t="s">
        <v>1100</v>
      </c>
      <c r="C1131" s="12" t="s">
        <v>2234</v>
      </c>
      <c r="D1131" s="21">
        <v>0.72</v>
      </c>
    </row>
    <row r="1132" spans="1:4" ht="15">
      <c r="A1132" s="8">
        <v>1128</v>
      </c>
      <c r="B1132" s="24" t="s">
        <v>1101</v>
      </c>
      <c r="C1132" s="12" t="s">
        <v>2234</v>
      </c>
      <c r="D1132" s="21">
        <v>16.613</v>
      </c>
    </row>
    <row r="1133" spans="1:4" ht="15">
      <c r="A1133" s="8">
        <v>1129</v>
      </c>
      <c r="B1133" s="24" t="s">
        <v>1102</v>
      </c>
      <c r="C1133" s="12" t="s">
        <v>2234</v>
      </c>
      <c r="D1133" s="21">
        <v>12.82</v>
      </c>
    </row>
    <row r="1134" spans="1:4" ht="15">
      <c r="A1134" s="8">
        <v>1130</v>
      </c>
      <c r="B1134" s="24" t="s">
        <v>1103</v>
      </c>
      <c r="C1134" s="12" t="s">
        <v>2234</v>
      </c>
      <c r="D1134" s="21">
        <f>SUM(3.26)</f>
        <v>3.26</v>
      </c>
    </row>
    <row r="1135" spans="1:4" ht="15">
      <c r="A1135" s="8">
        <v>1131</v>
      </c>
      <c r="B1135" s="24" t="s">
        <v>1104</v>
      </c>
      <c r="C1135" s="12" t="s">
        <v>2234</v>
      </c>
      <c r="D1135" s="21">
        <v>321.02999999999997</v>
      </c>
    </row>
    <row r="1136" spans="1:4" ht="15">
      <c r="A1136" s="8">
        <v>1132</v>
      </c>
      <c r="B1136" s="24" t="s">
        <v>1105</v>
      </c>
      <c r="C1136" s="12" t="s">
        <v>2234</v>
      </c>
      <c r="D1136" s="21">
        <v>29.16</v>
      </c>
    </row>
    <row r="1137" spans="1:4" ht="15">
      <c r="A1137" s="8">
        <v>1133</v>
      </c>
      <c r="B1137" s="24" t="s">
        <v>1106</v>
      </c>
      <c r="C1137" s="12" t="s">
        <v>2234</v>
      </c>
      <c r="D1137" s="21">
        <v>344.88600000000002</v>
      </c>
    </row>
    <row r="1138" spans="1:4" ht="15">
      <c r="A1138" s="8">
        <v>1134</v>
      </c>
      <c r="B1138" s="24" t="s">
        <v>1107</v>
      </c>
      <c r="C1138" s="12" t="s">
        <v>2234</v>
      </c>
      <c r="D1138" s="21">
        <v>17.760000000000002</v>
      </c>
    </row>
    <row r="1139" spans="1:4" ht="15">
      <c r="A1139" s="8">
        <v>1135</v>
      </c>
      <c r="B1139" s="24" t="s">
        <v>1108</v>
      </c>
      <c r="C1139" s="12" t="s">
        <v>2234</v>
      </c>
      <c r="D1139" s="21">
        <v>4.4800000000000004</v>
      </c>
    </row>
    <row r="1140" spans="1:4" ht="15">
      <c r="A1140" s="8">
        <v>1136</v>
      </c>
      <c r="B1140" s="24" t="s">
        <v>1109</v>
      </c>
      <c r="C1140" s="12" t="s">
        <v>2234</v>
      </c>
      <c r="D1140" s="21">
        <v>2.2400000000000002</v>
      </c>
    </row>
    <row r="1141" spans="1:4" ht="15">
      <c r="A1141" s="8">
        <v>1137</v>
      </c>
      <c r="B1141" s="24" t="s">
        <v>1110</v>
      </c>
      <c r="C1141" s="12" t="s">
        <v>2253</v>
      </c>
      <c r="D1141" s="21">
        <f>SUM(0.008)</f>
        <v>8.0000000000000002E-3</v>
      </c>
    </row>
    <row r="1142" spans="1:4" ht="15">
      <c r="A1142" s="8">
        <v>1138</v>
      </c>
      <c r="B1142" s="24" t="s">
        <v>1111</v>
      </c>
      <c r="C1142" s="12" t="s">
        <v>2253</v>
      </c>
      <c r="D1142" s="21">
        <v>248</v>
      </c>
    </row>
    <row r="1143" spans="1:4" ht="15">
      <c r="A1143" s="8">
        <v>1139</v>
      </c>
      <c r="B1143" s="24" t="s">
        <v>1112</v>
      </c>
      <c r="C1143" s="12" t="s">
        <v>2246</v>
      </c>
      <c r="D1143" s="21">
        <v>2040</v>
      </c>
    </row>
    <row r="1144" spans="1:4" ht="15">
      <c r="A1144" s="8">
        <v>1140</v>
      </c>
      <c r="B1144" s="24" t="s">
        <v>1113</v>
      </c>
      <c r="C1144" s="12" t="s">
        <v>2253</v>
      </c>
      <c r="D1144" s="21">
        <v>2.0169999999999999</v>
      </c>
    </row>
    <row r="1145" spans="1:4" ht="15">
      <c r="A1145" s="8">
        <v>1141</v>
      </c>
      <c r="B1145" s="24" t="s">
        <v>1114</v>
      </c>
      <c r="C1145" s="12" t="s">
        <v>2254</v>
      </c>
      <c r="D1145" s="21">
        <f>SUM(614.89+15.6+10)</f>
        <v>640.49</v>
      </c>
    </row>
    <row r="1146" spans="1:4" ht="15">
      <c r="A1146" s="8">
        <v>1142</v>
      </c>
      <c r="B1146" s="24" t="s">
        <v>1115</v>
      </c>
      <c r="C1146" s="12" t="s">
        <v>2246</v>
      </c>
      <c r="D1146" s="21">
        <v>33050</v>
      </c>
    </row>
    <row r="1147" spans="1:4" ht="15">
      <c r="A1147" s="8">
        <v>1143</v>
      </c>
      <c r="B1147" s="24" t="s">
        <v>1116</v>
      </c>
      <c r="C1147" s="12" t="s">
        <v>2253</v>
      </c>
      <c r="D1147" s="21">
        <f>SUM(0.042+0.496)</f>
        <v>0.53800000000000003</v>
      </c>
    </row>
    <row r="1148" spans="1:4" ht="15">
      <c r="A1148" s="8">
        <v>1144</v>
      </c>
      <c r="B1148" s="24" t="s">
        <v>1117</v>
      </c>
      <c r="C1148" s="12" t="s">
        <v>2246</v>
      </c>
      <c r="D1148" s="21">
        <f>SUM(568+2000+383+1114+276+9486+4994+8480+1065+7735+5832+160+8000+13564+12538+3234+1364+7766+4396+5604+11120+11349)</f>
        <v>121028</v>
      </c>
    </row>
    <row r="1149" spans="1:4" ht="15">
      <c r="A1149" s="8">
        <v>1145</v>
      </c>
      <c r="B1149" s="24" t="s">
        <v>1118</v>
      </c>
      <c r="C1149" s="12" t="s">
        <v>2246</v>
      </c>
      <c r="D1149" s="21">
        <v>161</v>
      </c>
    </row>
    <row r="1150" spans="1:4" ht="15">
      <c r="A1150" s="8">
        <v>1146</v>
      </c>
      <c r="B1150" s="24" t="s">
        <v>1119</v>
      </c>
      <c r="C1150" s="12" t="s">
        <v>2253</v>
      </c>
      <c r="D1150" s="21">
        <v>2</v>
      </c>
    </row>
    <row r="1151" spans="1:4" ht="15">
      <c r="A1151" s="8">
        <v>1147</v>
      </c>
      <c r="B1151" s="24" t="s">
        <v>1120</v>
      </c>
      <c r="C1151" s="12" t="s">
        <v>2252</v>
      </c>
      <c r="D1151" s="15">
        <v>78</v>
      </c>
    </row>
    <row r="1152" spans="1:4" ht="15">
      <c r="A1152" s="8">
        <v>1148</v>
      </c>
      <c r="B1152" s="24" t="s">
        <v>1121</v>
      </c>
      <c r="C1152" s="12" t="s">
        <v>2252</v>
      </c>
      <c r="D1152" s="15">
        <v>28</v>
      </c>
    </row>
    <row r="1153" spans="1:4" ht="15">
      <c r="A1153" s="8">
        <v>1149</v>
      </c>
      <c r="B1153" s="24" t="s">
        <v>1122</v>
      </c>
      <c r="C1153" s="12" t="s">
        <v>2252</v>
      </c>
      <c r="D1153" s="15">
        <v>44</v>
      </c>
    </row>
    <row r="1154" spans="1:4" ht="15">
      <c r="A1154" s="8">
        <v>1150</v>
      </c>
      <c r="B1154" s="24" t="s">
        <v>1123</v>
      </c>
      <c r="C1154" s="12" t="s">
        <v>2252</v>
      </c>
      <c r="D1154" s="15">
        <v>40</v>
      </c>
    </row>
    <row r="1155" spans="1:4" ht="15">
      <c r="A1155" s="8">
        <v>1151</v>
      </c>
      <c r="B1155" s="24" t="s">
        <v>1124</v>
      </c>
      <c r="C1155" s="12" t="s">
        <v>2252</v>
      </c>
      <c r="D1155" s="15">
        <v>16</v>
      </c>
    </row>
    <row r="1156" spans="1:4" ht="15">
      <c r="A1156" s="8">
        <v>1152</v>
      </c>
      <c r="B1156" s="24" t="s">
        <v>1125</v>
      </c>
      <c r="C1156" s="12" t="s">
        <v>2252</v>
      </c>
      <c r="D1156" s="15">
        <v>36</v>
      </c>
    </row>
    <row r="1157" spans="1:4" ht="15">
      <c r="A1157" s="8">
        <v>1153</v>
      </c>
      <c r="B1157" s="24" t="s">
        <v>1126</v>
      </c>
      <c r="C1157" s="12" t="s">
        <v>2252</v>
      </c>
      <c r="D1157" s="15">
        <v>16</v>
      </c>
    </row>
    <row r="1158" spans="1:4" ht="15">
      <c r="A1158" s="8">
        <v>1154</v>
      </c>
      <c r="B1158" s="24" t="s">
        <v>1127</v>
      </c>
      <c r="C1158" s="12" t="s">
        <v>2252</v>
      </c>
      <c r="D1158" s="15">
        <v>8</v>
      </c>
    </row>
    <row r="1159" spans="1:4" ht="15">
      <c r="A1159" s="8">
        <v>1155</v>
      </c>
      <c r="B1159" s="24" t="s">
        <v>1128</v>
      </c>
      <c r="C1159" s="12" t="s">
        <v>2252</v>
      </c>
      <c r="D1159" s="15">
        <v>24</v>
      </c>
    </row>
    <row r="1160" spans="1:4" ht="15">
      <c r="A1160" s="8">
        <v>1156</v>
      </c>
      <c r="B1160" s="24" t="s">
        <v>1129</v>
      </c>
      <c r="C1160" s="12" t="s">
        <v>2252</v>
      </c>
      <c r="D1160" s="15">
        <v>28</v>
      </c>
    </row>
    <row r="1161" spans="1:4" ht="15">
      <c r="A1161" s="8">
        <v>1157</v>
      </c>
      <c r="B1161" s="24" t="s">
        <v>1130</v>
      </c>
      <c r="C1161" s="12" t="s">
        <v>2252</v>
      </c>
      <c r="D1161" s="15">
        <v>8</v>
      </c>
    </row>
    <row r="1162" spans="1:4" ht="15">
      <c r="A1162" s="8">
        <v>1158</v>
      </c>
      <c r="B1162" s="24" t="s">
        <v>1131</v>
      </c>
      <c r="C1162" s="12" t="s">
        <v>2252</v>
      </c>
      <c r="D1162" s="15">
        <v>16</v>
      </c>
    </row>
    <row r="1163" spans="1:4" ht="15">
      <c r="A1163" s="8">
        <v>1159</v>
      </c>
      <c r="B1163" s="24" t="s">
        <v>1132</v>
      </c>
      <c r="C1163" s="12" t="s">
        <v>2252</v>
      </c>
      <c r="D1163" s="15">
        <v>40</v>
      </c>
    </row>
    <row r="1164" spans="1:4" ht="15">
      <c r="A1164" s="8">
        <v>1160</v>
      </c>
      <c r="B1164" s="24" t="s">
        <v>1133</v>
      </c>
      <c r="C1164" s="12" t="s">
        <v>2252</v>
      </c>
      <c r="D1164" s="15">
        <v>2</v>
      </c>
    </row>
    <row r="1165" spans="1:4" ht="15">
      <c r="A1165" s="8">
        <v>1161</v>
      </c>
      <c r="B1165" s="24" t="s">
        <v>1134</v>
      </c>
      <c r="C1165" s="12" t="s">
        <v>2252</v>
      </c>
      <c r="D1165" s="15">
        <v>28</v>
      </c>
    </row>
    <row r="1166" spans="1:4" ht="15">
      <c r="A1166" s="8">
        <v>1162</v>
      </c>
      <c r="B1166" s="24" t="s">
        <v>1135</v>
      </c>
      <c r="C1166" s="12" t="s">
        <v>2252</v>
      </c>
      <c r="D1166" s="15">
        <v>2</v>
      </c>
    </row>
    <row r="1167" spans="1:4" ht="15">
      <c r="A1167" s="8">
        <v>1163</v>
      </c>
      <c r="B1167" s="24" t="s">
        <v>1136</v>
      </c>
      <c r="C1167" s="12" t="s">
        <v>2252</v>
      </c>
      <c r="D1167" s="15">
        <v>16</v>
      </c>
    </row>
    <row r="1168" spans="1:4" ht="15">
      <c r="A1168" s="8">
        <v>1164</v>
      </c>
      <c r="B1168" s="24" t="s">
        <v>1137</v>
      </c>
      <c r="C1168" s="12" t="s">
        <v>2252</v>
      </c>
      <c r="D1168" s="15">
        <v>8</v>
      </c>
    </row>
    <row r="1169" spans="1:4" ht="15">
      <c r="A1169" s="8">
        <v>1165</v>
      </c>
      <c r="B1169" s="24" t="s">
        <v>1138</v>
      </c>
      <c r="C1169" s="12" t="s">
        <v>2252</v>
      </c>
      <c r="D1169" s="15">
        <v>8</v>
      </c>
    </row>
    <row r="1170" spans="1:4" ht="15">
      <c r="A1170" s="8">
        <v>1166</v>
      </c>
      <c r="B1170" s="24" t="s">
        <v>1139</v>
      </c>
      <c r="C1170" s="12" t="s">
        <v>2252</v>
      </c>
      <c r="D1170" s="15">
        <v>16</v>
      </c>
    </row>
    <row r="1171" spans="1:4" ht="15">
      <c r="A1171" s="8">
        <v>1167</v>
      </c>
      <c r="B1171" s="24" t="s">
        <v>1140</v>
      </c>
      <c r="C1171" s="12" t="s">
        <v>2252</v>
      </c>
      <c r="D1171" s="15">
        <v>2</v>
      </c>
    </row>
    <row r="1172" spans="1:4" ht="15">
      <c r="A1172" s="8">
        <v>1168</v>
      </c>
      <c r="B1172" s="24" t="s">
        <v>1141</v>
      </c>
      <c r="C1172" s="12" t="s">
        <v>2252</v>
      </c>
      <c r="D1172" s="15">
        <v>56</v>
      </c>
    </row>
    <row r="1173" spans="1:4" ht="15">
      <c r="A1173" s="8">
        <v>1169</v>
      </c>
      <c r="B1173" s="24" t="s">
        <v>1142</v>
      </c>
      <c r="C1173" s="12" t="s">
        <v>2252</v>
      </c>
      <c r="D1173" s="15">
        <v>4</v>
      </c>
    </row>
    <row r="1174" spans="1:4" ht="15">
      <c r="A1174" s="8">
        <v>1170</v>
      </c>
      <c r="B1174" s="24" t="s">
        <v>1143</v>
      </c>
      <c r="C1174" s="12" t="s">
        <v>2252</v>
      </c>
      <c r="D1174" s="15">
        <v>12</v>
      </c>
    </row>
    <row r="1175" spans="1:4" ht="15">
      <c r="A1175" s="8">
        <v>1171</v>
      </c>
      <c r="B1175" s="24" t="s">
        <v>1144</v>
      </c>
      <c r="C1175" s="12" t="s">
        <v>2252</v>
      </c>
      <c r="D1175" s="15">
        <v>20</v>
      </c>
    </row>
    <row r="1176" spans="1:4" ht="15">
      <c r="A1176" s="8">
        <v>1172</v>
      </c>
      <c r="B1176" s="24" t="s">
        <v>1145</v>
      </c>
      <c r="C1176" s="12" t="s">
        <v>2252</v>
      </c>
      <c r="D1176" s="15">
        <v>56</v>
      </c>
    </row>
    <row r="1177" spans="1:4" ht="15">
      <c r="A1177" s="8">
        <v>1173</v>
      </c>
      <c r="B1177" s="24" t="s">
        <v>1146</v>
      </c>
      <c r="C1177" s="12" t="s">
        <v>2252</v>
      </c>
      <c r="D1177" s="15">
        <v>32</v>
      </c>
    </row>
    <row r="1178" spans="1:4" ht="15">
      <c r="A1178" s="8">
        <v>1174</v>
      </c>
      <c r="B1178" s="24" t="s">
        <v>1147</v>
      </c>
      <c r="C1178" s="12" t="s">
        <v>2252</v>
      </c>
      <c r="D1178" s="15">
        <v>16</v>
      </c>
    </row>
    <row r="1179" spans="1:4" ht="15">
      <c r="A1179" s="8">
        <v>1175</v>
      </c>
      <c r="B1179" s="24" t="s">
        <v>1148</v>
      </c>
      <c r="C1179" s="12" t="s">
        <v>2252</v>
      </c>
      <c r="D1179" s="15">
        <v>24</v>
      </c>
    </row>
    <row r="1180" spans="1:4" ht="15">
      <c r="A1180" s="8">
        <v>1176</v>
      </c>
      <c r="B1180" s="24" t="s">
        <v>1149</v>
      </c>
      <c r="C1180" s="12" t="s">
        <v>2252</v>
      </c>
      <c r="D1180" s="15">
        <v>8</v>
      </c>
    </row>
    <row r="1181" spans="1:4" ht="15">
      <c r="A1181" s="8">
        <v>1177</v>
      </c>
      <c r="B1181" s="24" t="s">
        <v>1150</v>
      </c>
      <c r="C1181" s="12" t="s">
        <v>2252</v>
      </c>
      <c r="D1181" s="15">
        <v>8</v>
      </c>
    </row>
    <row r="1182" spans="1:4" ht="15">
      <c r="A1182" s="8">
        <v>1178</v>
      </c>
      <c r="B1182" s="24" t="s">
        <v>1151</v>
      </c>
      <c r="C1182" s="12" t="s">
        <v>2252</v>
      </c>
      <c r="D1182" s="15">
        <v>20</v>
      </c>
    </row>
    <row r="1183" spans="1:4" ht="15">
      <c r="A1183" s="8">
        <v>1179</v>
      </c>
      <c r="B1183" s="24" t="s">
        <v>1152</v>
      </c>
      <c r="C1183" s="12" t="s">
        <v>2252</v>
      </c>
      <c r="D1183" s="15">
        <v>40</v>
      </c>
    </row>
    <row r="1184" spans="1:4" ht="15">
      <c r="A1184" s="8">
        <v>1180</v>
      </c>
      <c r="B1184" s="24" t="s">
        <v>1153</v>
      </c>
      <c r="C1184" s="12" t="s">
        <v>2252</v>
      </c>
      <c r="D1184" s="15">
        <v>8</v>
      </c>
    </row>
    <row r="1185" spans="1:4" ht="15">
      <c r="A1185" s="8">
        <v>1181</v>
      </c>
      <c r="B1185" s="24" t="s">
        <v>1154</v>
      </c>
      <c r="C1185" s="12" t="s">
        <v>2252</v>
      </c>
      <c r="D1185" s="15">
        <v>16</v>
      </c>
    </row>
    <row r="1186" spans="1:4" ht="15">
      <c r="A1186" s="8">
        <v>1182</v>
      </c>
      <c r="B1186" s="24" t="s">
        <v>1155</v>
      </c>
      <c r="C1186" s="12" t="s">
        <v>2252</v>
      </c>
      <c r="D1186" s="15">
        <v>8</v>
      </c>
    </row>
    <row r="1187" spans="1:4" ht="15">
      <c r="A1187" s="8">
        <v>1183</v>
      </c>
      <c r="B1187" s="24" t="s">
        <v>1156</v>
      </c>
      <c r="C1187" s="12" t="s">
        <v>2252</v>
      </c>
      <c r="D1187" s="15">
        <v>64</v>
      </c>
    </row>
    <row r="1188" spans="1:4" ht="15">
      <c r="A1188" s="8">
        <v>1184</v>
      </c>
      <c r="B1188" s="24" t="s">
        <v>1157</v>
      </c>
      <c r="C1188" s="12" t="s">
        <v>2252</v>
      </c>
      <c r="D1188" s="15">
        <v>22</v>
      </c>
    </row>
    <row r="1189" spans="1:4" ht="15">
      <c r="A1189" s="8">
        <v>1185</v>
      </c>
      <c r="B1189" s="24" t="s">
        <v>1158</v>
      </c>
      <c r="C1189" s="12" t="s">
        <v>2252</v>
      </c>
      <c r="D1189" s="15">
        <v>76</v>
      </c>
    </row>
    <row r="1190" spans="1:4" ht="15">
      <c r="A1190" s="8">
        <v>1186</v>
      </c>
      <c r="B1190" s="24" t="s">
        <v>1159</v>
      </c>
      <c r="C1190" s="12" t="s">
        <v>2252</v>
      </c>
      <c r="D1190" s="15">
        <v>56</v>
      </c>
    </row>
    <row r="1191" spans="1:4" ht="15">
      <c r="A1191" s="8">
        <v>1187</v>
      </c>
      <c r="B1191" s="24" t="s">
        <v>1160</v>
      </c>
      <c r="C1191" s="12" t="s">
        <v>2252</v>
      </c>
      <c r="D1191" s="15">
        <v>8</v>
      </c>
    </row>
    <row r="1192" spans="1:4" ht="15">
      <c r="A1192" s="8">
        <v>1188</v>
      </c>
      <c r="B1192" s="24" t="s">
        <v>1161</v>
      </c>
      <c r="C1192" s="12" t="s">
        <v>2252</v>
      </c>
      <c r="D1192" s="15">
        <v>16</v>
      </c>
    </row>
    <row r="1193" spans="1:4" ht="15">
      <c r="A1193" s="8">
        <v>1189</v>
      </c>
      <c r="B1193" s="24" t="s">
        <v>1162</v>
      </c>
      <c r="C1193" s="12" t="s">
        <v>2252</v>
      </c>
      <c r="D1193" s="15">
        <v>60</v>
      </c>
    </row>
    <row r="1194" spans="1:4" ht="15">
      <c r="A1194" s="8">
        <v>1190</v>
      </c>
      <c r="B1194" s="24" t="s">
        <v>1163</v>
      </c>
      <c r="C1194" s="12" t="s">
        <v>2252</v>
      </c>
      <c r="D1194" s="15">
        <v>8</v>
      </c>
    </row>
    <row r="1195" spans="1:4" ht="15">
      <c r="A1195" s="8">
        <v>1191</v>
      </c>
      <c r="B1195" s="24" t="s">
        <v>1164</v>
      </c>
      <c r="C1195" s="12" t="s">
        <v>2252</v>
      </c>
      <c r="D1195" s="15">
        <v>24</v>
      </c>
    </row>
    <row r="1196" spans="1:4" ht="15">
      <c r="A1196" s="8">
        <v>1192</v>
      </c>
      <c r="B1196" s="24" t="s">
        <v>1165</v>
      </c>
      <c r="C1196" s="12" t="s">
        <v>2252</v>
      </c>
      <c r="D1196" s="15">
        <v>16</v>
      </c>
    </row>
    <row r="1197" spans="1:4" ht="15">
      <c r="A1197" s="8">
        <v>1193</v>
      </c>
      <c r="B1197" s="24" t="s">
        <v>1166</v>
      </c>
      <c r="C1197" s="12" t="s">
        <v>2252</v>
      </c>
      <c r="D1197" s="15">
        <v>8</v>
      </c>
    </row>
    <row r="1198" spans="1:4" ht="15">
      <c r="A1198" s="8">
        <v>1194</v>
      </c>
      <c r="B1198" s="24" t="s">
        <v>1167</v>
      </c>
      <c r="C1198" s="12" t="s">
        <v>2252</v>
      </c>
      <c r="D1198" s="15">
        <v>22</v>
      </c>
    </row>
    <row r="1199" spans="1:4" ht="15">
      <c r="A1199" s="8">
        <v>1195</v>
      </c>
      <c r="B1199" s="24" t="s">
        <v>1168</v>
      </c>
      <c r="C1199" s="12" t="s">
        <v>2252</v>
      </c>
      <c r="D1199" s="15">
        <v>2</v>
      </c>
    </row>
    <row r="1200" spans="1:4" ht="15">
      <c r="A1200" s="8">
        <v>1196</v>
      </c>
      <c r="B1200" s="24" t="s">
        <v>1169</v>
      </c>
      <c r="C1200" s="12" t="s">
        <v>2252</v>
      </c>
      <c r="D1200" s="15">
        <v>14</v>
      </c>
    </row>
    <row r="1201" spans="1:4" ht="15">
      <c r="A1201" s="8">
        <v>1197</v>
      </c>
      <c r="B1201" s="24" t="s">
        <v>1170</v>
      </c>
      <c r="C1201" s="12" t="s">
        <v>2252</v>
      </c>
      <c r="D1201" s="15">
        <v>40</v>
      </c>
    </row>
    <row r="1202" spans="1:4" ht="15">
      <c r="A1202" s="8">
        <v>1198</v>
      </c>
      <c r="B1202" s="24" t="s">
        <v>1171</v>
      </c>
      <c r="C1202" s="12" t="s">
        <v>2252</v>
      </c>
      <c r="D1202" s="15">
        <v>2</v>
      </c>
    </row>
    <row r="1203" spans="1:4" ht="15">
      <c r="A1203" s="8">
        <v>1199</v>
      </c>
      <c r="B1203" s="24" t="s">
        <v>1172</v>
      </c>
      <c r="C1203" s="12" t="s">
        <v>2252</v>
      </c>
      <c r="D1203" s="15">
        <v>24</v>
      </c>
    </row>
    <row r="1204" spans="1:4" ht="15">
      <c r="A1204" s="8">
        <v>1200</v>
      </c>
      <c r="B1204" s="24" t="s">
        <v>1173</v>
      </c>
      <c r="C1204" s="12" t="s">
        <v>2252</v>
      </c>
      <c r="D1204" s="15">
        <v>14</v>
      </c>
    </row>
    <row r="1205" spans="1:4" ht="15">
      <c r="A1205" s="8">
        <v>1201</v>
      </c>
      <c r="B1205" s="24" t="s">
        <v>1174</v>
      </c>
      <c r="C1205" s="12" t="s">
        <v>2252</v>
      </c>
      <c r="D1205" s="15">
        <v>8</v>
      </c>
    </row>
    <row r="1206" spans="1:4" ht="15">
      <c r="A1206" s="8">
        <v>1202</v>
      </c>
      <c r="B1206" s="24" t="s">
        <v>1175</v>
      </c>
      <c r="C1206" s="12" t="s">
        <v>2252</v>
      </c>
      <c r="D1206" s="15">
        <v>10</v>
      </c>
    </row>
    <row r="1207" spans="1:4" ht="15">
      <c r="A1207" s="8">
        <v>1203</v>
      </c>
      <c r="B1207" s="24" t="s">
        <v>1176</v>
      </c>
      <c r="C1207" s="12" t="s">
        <v>2252</v>
      </c>
      <c r="D1207" s="15">
        <v>12</v>
      </c>
    </row>
    <row r="1208" spans="1:4" ht="15">
      <c r="A1208" s="8">
        <v>1204</v>
      </c>
      <c r="B1208" s="24" t="s">
        <v>1177</v>
      </c>
      <c r="C1208" s="12" t="s">
        <v>2252</v>
      </c>
      <c r="D1208" s="15">
        <v>68</v>
      </c>
    </row>
    <row r="1209" spans="1:4" ht="15">
      <c r="A1209" s="8">
        <v>1205</v>
      </c>
      <c r="B1209" s="24" t="s">
        <v>1178</v>
      </c>
      <c r="C1209" s="12" t="s">
        <v>2252</v>
      </c>
      <c r="D1209" s="15">
        <v>2</v>
      </c>
    </row>
    <row r="1210" spans="1:4" ht="15">
      <c r="A1210" s="8">
        <v>1206</v>
      </c>
      <c r="B1210" s="24" t="s">
        <v>1179</v>
      </c>
      <c r="C1210" s="12" t="s">
        <v>2252</v>
      </c>
      <c r="D1210" s="15">
        <v>2</v>
      </c>
    </row>
    <row r="1211" spans="1:4" ht="15">
      <c r="A1211" s="8">
        <v>1207</v>
      </c>
      <c r="B1211" s="24" t="s">
        <v>1180</v>
      </c>
      <c r="C1211" s="12" t="s">
        <v>2252</v>
      </c>
      <c r="D1211" s="15">
        <v>2</v>
      </c>
    </row>
    <row r="1212" spans="1:4" ht="15">
      <c r="A1212" s="8">
        <v>1208</v>
      </c>
      <c r="B1212" s="24" t="s">
        <v>1181</v>
      </c>
      <c r="C1212" s="12" t="s">
        <v>2252</v>
      </c>
      <c r="D1212" s="15">
        <v>2</v>
      </c>
    </row>
    <row r="1213" spans="1:4" ht="15">
      <c r="A1213" s="8">
        <v>1209</v>
      </c>
      <c r="B1213" s="24" t="s">
        <v>1182</v>
      </c>
      <c r="C1213" s="12" t="s">
        <v>2252</v>
      </c>
      <c r="D1213" s="15">
        <v>82</v>
      </c>
    </row>
    <row r="1214" spans="1:4" ht="15">
      <c r="A1214" s="8">
        <v>1210</v>
      </c>
      <c r="B1214" s="24" t="s">
        <v>1183</v>
      </c>
      <c r="C1214" s="12" t="s">
        <v>2252</v>
      </c>
      <c r="D1214" s="15">
        <v>50</v>
      </c>
    </row>
    <row r="1215" spans="1:4" ht="15">
      <c r="A1215" s="8">
        <v>1211</v>
      </c>
      <c r="B1215" s="24" t="s">
        <v>1184</v>
      </c>
      <c r="C1215" s="12" t="s">
        <v>2252</v>
      </c>
      <c r="D1215" s="15">
        <v>24</v>
      </c>
    </row>
    <row r="1216" spans="1:4" ht="15">
      <c r="A1216" s="8">
        <v>1212</v>
      </c>
      <c r="B1216" s="24" t="s">
        <v>1185</v>
      </c>
      <c r="C1216" s="12" t="s">
        <v>2252</v>
      </c>
      <c r="D1216" s="15">
        <v>20</v>
      </c>
    </row>
    <row r="1217" spans="1:4" ht="15">
      <c r="A1217" s="8">
        <v>1213</v>
      </c>
      <c r="B1217" s="24" t="s">
        <v>1186</v>
      </c>
      <c r="C1217" s="12" t="s">
        <v>2252</v>
      </c>
      <c r="D1217" s="15">
        <v>8</v>
      </c>
    </row>
    <row r="1218" spans="1:4" ht="15">
      <c r="A1218" s="8">
        <v>1214</v>
      </c>
      <c r="B1218" s="24" t="s">
        <v>1187</v>
      </c>
      <c r="C1218" s="12" t="s">
        <v>2252</v>
      </c>
      <c r="D1218" s="15">
        <v>254</v>
      </c>
    </row>
    <row r="1219" spans="1:4" ht="15">
      <c r="A1219" s="8">
        <v>1215</v>
      </c>
      <c r="B1219" s="24" t="s">
        <v>1188</v>
      </c>
      <c r="C1219" s="12" t="s">
        <v>2252</v>
      </c>
      <c r="D1219" s="15">
        <v>8</v>
      </c>
    </row>
    <row r="1220" spans="1:4" ht="15">
      <c r="A1220" s="8">
        <v>1216</v>
      </c>
      <c r="B1220" s="24" t="s">
        <v>1189</v>
      </c>
      <c r="C1220" s="12" t="s">
        <v>2252</v>
      </c>
      <c r="D1220" s="15">
        <v>8</v>
      </c>
    </row>
    <row r="1221" spans="1:4" ht="15">
      <c r="A1221" s="8">
        <v>1217</v>
      </c>
      <c r="B1221" s="24" t="s">
        <v>1190</v>
      </c>
      <c r="C1221" s="12" t="s">
        <v>2252</v>
      </c>
      <c r="D1221" s="15">
        <v>12</v>
      </c>
    </row>
    <row r="1222" spans="1:4" ht="15">
      <c r="A1222" s="8">
        <v>1218</v>
      </c>
      <c r="B1222" s="24" t="s">
        <v>1191</v>
      </c>
      <c r="C1222" s="12" t="s">
        <v>2252</v>
      </c>
      <c r="D1222" s="15">
        <v>120</v>
      </c>
    </row>
    <row r="1223" spans="1:4" ht="15">
      <c r="A1223" s="8">
        <v>1219</v>
      </c>
      <c r="B1223" s="24" t="s">
        <v>1192</v>
      </c>
      <c r="C1223" s="12" t="s">
        <v>2252</v>
      </c>
      <c r="D1223" s="15">
        <v>160</v>
      </c>
    </row>
    <row r="1224" spans="1:4" ht="15">
      <c r="A1224" s="8">
        <v>1220</v>
      </c>
      <c r="B1224" s="24" t="s">
        <v>1193</v>
      </c>
      <c r="C1224" s="12" t="s">
        <v>2252</v>
      </c>
      <c r="D1224" s="15">
        <v>24</v>
      </c>
    </row>
    <row r="1225" spans="1:4" ht="15">
      <c r="A1225" s="8">
        <v>1221</v>
      </c>
      <c r="B1225" s="24" t="s">
        <v>1194</v>
      </c>
      <c r="C1225" s="12" t="s">
        <v>2252</v>
      </c>
      <c r="D1225" s="15">
        <v>8</v>
      </c>
    </row>
    <row r="1226" spans="1:4" ht="15">
      <c r="A1226" s="8">
        <v>1222</v>
      </c>
      <c r="B1226" s="24" t="s">
        <v>1195</v>
      </c>
      <c r="C1226" s="12" t="s">
        <v>2252</v>
      </c>
      <c r="D1226" s="15">
        <v>8</v>
      </c>
    </row>
    <row r="1227" spans="1:4" ht="15">
      <c r="A1227" s="8">
        <v>1223</v>
      </c>
      <c r="B1227" s="24" t="s">
        <v>1196</v>
      </c>
      <c r="C1227" s="12" t="s">
        <v>2252</v>
      </c>
      <c r="D1227" s="15">
        <v>20</v>
      </c>
    </row>
    <row r="1228" spans="1:4" ht="15">
      <c r="A1228" s="8">
        <v>1224</v>
      </c>
      <c r="B1228" s="24" t="s">
        <v>1197</v>
      </c>
      <c r="C1228" s="12" t="s">
        <v>2252</v>
      </c>
      <c r="D1228" s="15">
        <v>16</v>
      </c>
    </row>
    <row r="1229" spans="1:4" ht="15">
      <c r="A1229" s="8">
        <v>1225</v>
      </c>
      <c r="B1229" s="24" t="s">
        <v>1198</v>
      </c>
      <c r="C1229" s="12" t="s">
        <v>2252</v>
      </c>
      <c r="D1229" s="15">
        <v>8</v>
      </c>
    </row>
    <row r="1230" spans="1:4" ht="15">
      <c r="A1230" s="8">
        <v>1226</v>
      </c>
      <c r="B1230" s="24" t="s">
        <v>1199</v>
      </c>
      <c r="C1230" s="12" t="s">
        <v>2252</v>
      </c>
      <c r="D1230" s="15">
        <v>24</v>
      </c>
    </row>
    <row r="1231" spans="1:4" ht="15">
      <c r="A1231" s="8">
        <v>1227</v>
      </c>
      <c r="B1231" s="24" t="s">
        <v>1200</v>
      </c>
      <c r="C1231" s="12" t="s">
        <v>2252</v>
      </c>
      <c r="D1231" s="15">
        <v>16</v>
      </c>
    </row>
    <row r="1232" spans="1:4" ht="15">
      <c r="A1232" s="8">
        <v>1228</v>
      </c>
      <c r="B1232" s="24" t="s">
        <v>1201</v>
      </c>
      <c r="C1232" s="12" t="s">
        <v>2252</v>
      </c>
      <c r="D1232" s="15">
        <v>36</v>
      </c>
    </row>
    <row r="1233" spans="1:4" ht="15">
      <c r="A1233" s="8">
        <v>1229</v>
      </c>
      <c r="B1233" s="24" t="s">
        <v>1202</v>
      </c>
      <c r="C1233" s="12" t="s">
        <v>2252</v>
      </c>
      <c r="D1233" s="15">
        <v>2</v>
      </c>
    </row>
    <row r="1234" spans="1:4" ht="15">
      <c r="A1234" s="8">
        <v>1230</v>
      </c>
      <c r="B1234" s="24" t="s">
        <v>1203</v>
      </c>
      <c r="C1234" s="12" t="s">
        <v>2252</v>
      </c>
      <c r="D1234" s="15">
        <v>8</v>
      </c>
    </row>
    <row r="1235" spans="1:4" ht="15">
      <c r="A1235" s="8">
        <v>1231</v>
      </c>
      <c r="B1235" s="24" t="s">
        <v>1204</v>
      </c>
      <c r="C1235" s="12" t="s">
        <v>2252</v>
      </c>
      <c r="D1235" s="15">
        <v>8</v>
      </c>
    </row>
    <row r="1236" spans="1:4" ht="15">
      <c r="A1236" s="8">
        <v>1232</v>
      </c>
      <c r="B1236" s="24" t="s">
        <v>1205</v>
      </c>
      <c r="C1236" s="12" t="s">
        <v>2252</v>
      </c>
      <c r="D1236" s="15">
        <v>12</v>
      </c>
    </row>
    <row r="1237" spans="1:4" ht="15">
      <c r="A1237" s="8">
        <v>1233</v>
      </c>
      <c r="B1237" s="24" t="s">
        <v>1206</v>
      </c>
      <c r="C1237" s="12" t="s">
        <v>2252</v>
      </c>
      <c r="D1237" s="15">
        <v>8</v>
      </c>
    </row>
    <row r="1238" spans="1:4" ht="15">
      <c r="A1238" s="8">
        <v>1234</v>
      </c>
      <c r="B1238" s="24" t="s">
        <v>1207</v>
      </c>
      <c r="C1238" s="12" t="s">
        <v>2252</v>
      </c>
      <c r="D1238" s="15">
        <v>32</v>
      </c>
    </row>
    <row r="1239" spans="1:4" ht="15">
      <c r="A1239" s="8">
        <v>1235</v>
      </c>
      <c r="B1239" s="24" t="s">
        <v>1208</v>
      </c>
      <c r="C1239" s="12" t="s">
        <v>2252</v>
      </c>
      <c r="D1239" s="15">
        <v>8</v>
      </c>
    </row>
    <row r="1240" spans="1:4" ht="15">
      <c r="A1240" s="8">
        <v>1236</v>
      </c>
      <c r="B1240" s="24" t="s">
        <v>1209</v>
      </c>
      <c r="C1240" s="12" t="s">
        <v>2252</v>
      </c>
      <c r="D1240" s="15">
        <v>8</v>
      </c>
    </row>
    <row r="1241" spans="1:4" ht="15">
      <c r="A1241" s="8">
        <v>1237</v>
      </c>
      <c r="B1241" s="24" t="s">
        <v>1210</v>
      </c>
      <c r="C1241" s="12" t="s">
        <v>2252</v>
      </c>
      <c r="D1241" s="15">
        <v>8</v>
      </c>
    </row>
    <row r="1242" spans="1:4" ht="15">
      <c r="A1242" s="8">
        <v>1238</v>
      </c>
      <c r="B1242" s="24" t="s">
        <v>1211</v>
      </c>
      <c r="C1242" s="12" t="s">
        <v>2252</v>
      </c>
      <c r="D1242" s="15">
        <v>4</v>
      </c>
    </row>
    <row r="1243" spans="1:4" ht="15">
      <c r="A1243" s="8">
        <v>1239</v>
      </c>
      <c r="B1243" s="24" t="s">
        <v>1212</v>
      </c>
      <c r="C1243" s="12" t="s">
        <v>2252</v>
      </c>
      <c r="D1243" s="15">
        <v>14</v>
      </c>
    </row>
    <row r="1244" spans="1:4" ht="15">
      <c r="A1244" s="8">
        <v>1240</v>
      </c>
      <c r="B1244" s="24" t="s">
        <v>1213</v>
      </c>
      <c r="C1244" s="12" t="s">
        <v>2252</v>
      </c>
      <c r="D1244" s="15">
        <v>4</v>
      </c>
    </row>
    <row r="1245" spans="1:4" ht="15">
      <c r="A1245" s="8">
        <v>1241</v>
      </c>
      <c r="B1245" s="24" t="s">
        <v>1214</v>
      </c>
      <c r="C1245" s="12" t="s">
        <v>2252</v>
      </c>
      <c r="D1245" s="15">
        <v>4</v>
      </c>
    </row>
    <row r="1246" spans="1:4" ht="15">
      <c r="A1246" s="8">
        <v>1242</v>
      </c>
      <c r="B1246" s="24" t="s">
        <v>1215</v>
      </c>
      <c r="C1246" s="12" t="s">
        <v>2252</v>
      </c>
      <c r="D1246" s="15">
        <v>8</v>
      </c>
    </row>
    <row r="1247" spans="1:4" ht="15">
      <c r="A1247" s="8">
        <v>1243</v>
      </c>
      <c r="B1247" s="24" t="s">
        <v>1216</v>
      </c>
      <c r="C1247" s="12" t="s">
        <v>2252</v>
      </c>
      <c r="D1247" s="15">
        <v>8</v>
      </c>
    </row>
    <row r="1248" spans="1:4" ht="15">
      <c r="A1248" s="8">
        <v>1244</v>
      </c>
      <c r="B1248" s="24" t="s">
        <v>1217</v>
      </c>
      <c r="C1248" s="12" t="s">
        <v>2252</v>
      </c>
      <c r="D1248" s="15">
        <v>8</v>
      </c>
    </row>
    <row r="1249" spans="1:4" ht="15">
      <c r="A1249" s="8">
        <v>1245</v>
      </c>
      <c r="B1249" s="24" t="s">
        <v>1218</v>
      </c>
      <c r="C1249" s="12" t="s">
        <v>2252</v>
      </c>
      <c r="D1249" s="15">
        <v>8</v>
      </c>
    </row>
    <row r="1250" spans="1:4" ht="15">
      <c r="A1250" s="8">
        <v>1246</v>
      </c>
      <c r="B1250" s="24" t="s">
        <v>1219</v>
      </c>
      <c r="C1250" s="12" t="s">
        <v>2252</v>
      </c>
      <c r="D1250" s="15">
        <v>16</v>
      </c>
    </row>
    <row r="1251" spans="1:4" ht="15">
      <c r="A1251" s="8">
        <v>1247</v>
      </c>
      <c r="B1251" s="24" t="s">
        <v>1220</v>
      </c>
      <c r="C1251" s="12" t="s">
        <v>2252</v>
      </c>
      <c r="D1251" s="15">
        <v>8</v>
      </c>
    </row>
    <row r="1252" spans="1:4" ht="15">
      <c r="A1252" s="8">
        <v>1248</v>
      </c>
      <c r="B1252" s="24" t="s">
        <v>1221</v>
      </c>
      <c r="C1252" s="12" t="s">
        <v>2252</v>
      </c>
      <c r="D1252" s="15">
        <v>48</v>
      </c>
    </row>
    <row r="1253" spans="1:4" ht="15">
      <c r="A1253" s="8">
        <v>1249</v>
      </c>
      <c r="B1253" s="24" t="s">
        <v>1222</v>
      </c>
      <c r="C1253" s="12" t="s">
        <v>2252</v>
      </c>
      <c r="D1253" s="15">
        <v>32</v>
      </c>
    </row>
    <row r="1254" spans="1:4" ht="15">
      <c r="A1254" s="8">
        <v>1250</v>
      </c>
      <c r="B1254" s="24" t="s">
        <v>1223</v>
      </c>
      <c r="C1254" s="12" t="s">
        <v>2252</v>
      </c>
      <c r="D1254" s="15">
        <v>2</v>
      </c>
    </row>
    <row r="1255" spans="1:4" ht="15">
      <c r="A1255" s="8">
        <v>1251</v>
      </c>
      <c r="B1255" s="24" t="s">
        <v>1224</v>
      </c>
      <c r="C1255" s="12" t="s">
        <v>2252</v>
      </c>
      <c r="D1255" s="15">
        <v>4</v>
      </c>
    </row>
    <row r="1256" spans="1:4" ht="15">
      <c r="A1256" s="8">
        <v>1252</v>
      </c>
      <c r="B1256" s="24" t="s">
        <v>1225</v>
      </c>
      <c r="C1256" s="12" t="s">
        <v>2252</v>
      </c>
      <c r="D1256" s="15">
        <v>4</v>
      </c>
    </row>
    <row r="1257" spans="1:4" ht="15">
      <c r="A1257" s="8">
        <v>1253</v>
      </c>
      <c r="B1257" s="24" t="s">
        <v>1226</v>
      </c>
      <c r="C1257" s="12" t="s">
        <v>2252</v>
      </c>
      <c r="D1257" s="15">
        <v>4</v>
      </c>
    </row>
    <row r="1258" spans="1:4" ht="15">
      <c r="A1258" s="8">
        <v>1254</v>
      </c>
      <c r="B1258" s="24" t="s">
        <v>1227</v>
      </c>
      <c r="C1258" s="12" t="s">
        <v>2252</v>
      </c>
      <c r="D1258" s="15">
        <v>16</v>
      </c>
    </row>
    <row r="1259" spans="1:4" ht="15">
      <c r="A1259" s="8">
        <v>1255</v>
      </c>
      <c r="B1259" s="24" t="s">
        <v>1228</v>
      </c>
      <c r="C1259" s="12" t="s">
        <v>2252</v>
      </c>
      <c r="D1259" s="15">
        <v>4</v>
      </c>
    </row>
    <row r="1260" spans="1:4" ht="15">
      <c r="A1260" s="8">
        <v>1256</v>
      </c>
      <c r="B1260" s="24" t="s">
        <v>1229</v>
      </c>
      <c r="C1260" s="12" t="s">
        <v>2252</v>
      </c>
      <c r="D1260" s="15">
        <v>8</v>
      </c>
    </row>
    <row r="1261" spans="1:4" ht="15">
      <c r="A1261" s="8">
        <v>1257</v>
      </c>
      <c r="B1261" s="24" t="s">
        <v>1230</v>
      </c>
      <c r="C1261" s="12" t="s">
        <v>2252</v>
      </c>
      <c r="D1261" s="15">
        <v>4</v>
      </c>
    </row>
    <row r="1262" spans="1:4" ht="15">
      <c r="A1262" s="8">
        <v>1258</v>
      </c>
      <c r="B1262" s="24" t="s">
        <v>1231</v>
      </c>
      <c r="C1262" s="12" t="s">
        <v>2252</v>
      </c>
      <c r="D1262" s="15">
        <v>4</v>
      </c>
    </row>
    <row r="1263" spans="1:4" ht="15">
      <c r="A1263" s="8">
        <v>1259</v>
      </c>
      <c r="B1263" s="24" t="s">
        <v>1232</v>
      </c>
      <c r="C1263" s="12" t="s">
        <v>2252</v>
      </c>
      <c r="D1263" s="15">
        <v>8</v>
      </c>
    </row>
    <row r="1264" spans="1:4" ht="15">
      <c r="A1264" s="8">
        <v>1260</v>
      </c>
      <c r="B1264" s="24" t="s">
        <v>1233</v>
      </c>
      <c r="C1264" s="12" t="s">
        <v>2252</v>
      </c>
      <c r="D1264" s="15">
        <v>12</v>
      </c>
    </row>
    <row r="1265" spans="1:4" ht="15">
      <c r="A1265" s="8">
        <v>1261</v>
      </c>
      <c r="B1265" s="24" t="s">
        <v>1234</v>
      </c>
      <c r="C1265" s="12" t="s">
        <v>2252</v>
      </c>
      <c r="D1265" s="15">
        <v>106</v>
      </c>
    </row>
    <row r="1266" spans="1:4" ht="15">
      <c r="A1266" s="8">
        <v>1262</v>
      </c>
      <c r="B1266" s="24" t="s">
        <v>1235</v>
      </c>
      <c r="C1266" s="12" t="s">
        <v>2252</v>
      </c>
      <c r="D1266" s="15">
        <v>8</v>
      </c>
    </row>
    <row r="1267" spans="1:4" ht="15">
      <c r="A1267" s="8">
        <v>1263</v>
      </c>
      <c r="B1267" s="24" t="s">
        <v>1236</v>
      </c>
      <c r="C1267" s="12" t="s">
        <v>2252</v>
      </c>
      <c r="D1267" s="15">
        <v>34</v>
      </c>
    </row>
    <row r="1268" spans="1:4" ht="15">
      <c r="A1268" s="8">
        <v>1264</v>
      </c>
      <c r="B1268" s="24" t="s">
        <v>1237</v>
      </c>
      <c r="C1268" s="12" t="s">
        <v>2252</v>
      </c>
      <c r="D1268" s="15">
        <v>72</v>
      </c>
    </row>
    <row r="1269" spans="1:4" ht="15">
      <c r="A1269" s="8">
        <v>1265</v>
      </c>
      <c r="B1269" s="24" t="s">
        <v>1238</v>
      </c>
      <c r="C1269" s="12" t="s">
        <v>2252</v>
      </c>
      <c r="D1269" s="15">
        <v>100</v>
      </c>
    </row>
    <row r="1270" spans="1:4" ht="15">
      <c r="A1270" s="8">
        <v>1266</v>
      </c>
      <c r="B1270" s="24" t="s">
        <v>1239</v>
      </c>
      <c r="C1270" s="12" t="s">
        <v>2252</v>
      </c>
      <c r="D1270" s="15">
        <v>110</v>
      </c>
    </row>
    <row r="1271" spans="1:4" ht="15">
      <c r="A1271" s="8">
        <v>1267</v>
      </c>
      <c r="B1271" s="24" t="s">
        <v>1240</v>
      </c>
      <c r="C1271" s="12" t="s">
        <v>2252</v>
      </c>
      <c r="D1271" s="15">
        <v>106</v>
      </c>
    </row>
    <row r="1272" spans="1:4" ht="15">
      <c r="A1272" s="8">
        <v>1268</v>
      </c>
      <c r="B1272" s="24" t="s">
        <v>1241</v>
      </c>
      <c r="C1272" s="12" t="s">
        <v>2252</v>
      </c>
      <c r="D1272" s="15">
        <v>2</v>
      </c>
    </row>
    <row r="1273" spans="1:4" ht="15">
      <c r="A1273" s="8">
        <v>1269</v>
      </c>
      <c r="B1273" s="24" t="s">
        <v>1242</v>
      </c>
      <c r="C1273" s="12" t="s">
        <v>2252</v>
      </c>
      <c r="D1273" s="15">
        <v>66</v>
      </c>
    </row>
    <row r="1274" spans="1:4" ht="15">
      <c r="A1274" s="8">
        <v>1270</v>
      </c>
      <c r="B1274" s="24" t="s">
        <v>1243</v>
      </c>
      <c r="C1274" s="12" t="s">
        <v>2252</v>
      </c>
      <c r="D1274" s="15">
        <v>76</v>
      </c>
    </row>
    <row r="1275" spans="1:4" ht="15">
      <c r="A1275" s="8">
        <v>1271</v>
      </c>
      <c r="B1275" s="24" t="s">
        <v>1244</v>
      </c>
      <c r="C1275" s="12" t="s">
        <v>2252</v>
      </c>
      <c r="D1275" s="15">
        <v>18</v>
      </c>
    </row>
    <row r="1276" spans="1:4" ht="15">
      <c r="A1276" s="8">
        <v>1272</v>
      </c>
      <c r="B1276" s="24" t="s">
        <v>1245</v>
      </c>
      <c r="C1276" s="12" t="s">
        <v>2252</v>
      </c>
      <c r="D1276" s="15">
        <v>208</v>
      </c>
    </row>
    <row r="1277" spans="1:4" ht="15">
      <c r="A1277" s="8">
        <v>1273</v>
      </c>
      <c r="B1277" s="24" t="s">
        <v>1246</v>
      </c>
      <c r="C1277" s="12" t="s">
        <v>2252</v>
      </c>
      <c r="D1277" s="15">
        <v>8</v>
      </c>
    </row>
    <row r="1278" spans="1:4" ht="15">
      <c r="A1278" s="8">
        <v>1274</v>
      </c>
      <c r="B1278" s="24" t="s">
        <v>1247</v>
      </c>
      <c r="C1278" s="12" t="s">
        <v>2252</v>
      </c>
      <c r="D1278" s="15">
        <v>108</v>
      </c>
    </row>
    <row r="1279" spans="1:4" ht="15">
      <c r="A1279" s="8">
        <v>1275</v>
      </c>
      <c r="B1279" s="24" t="s">
        <v>1248</v>
      </c>
      <c r="C1279" s="12" t="s">
        <v>2252</v>
      </c>
      <c r="D1279" s="15">
        <v>40</v>
      </c>
    </row>
    <row r="1280" spans="1:4" ht="15">
      <c r="A1280" s="8">
        <v>1276</v>
      </c>
      <c r="B1280" s="24" t="s">
        <v>1249</v>
      </c>
      <c r="C1280" s="12" t="s">
        <v>2252</v>
      </c>
      <c r="D1280" s="15">
        <v>108</v>
      </c>
    </row>
    <row r="1281" spans="1:4" ht="15">
      <c r="A1281" s="8">
        <v>1277</v>
      </c>
      <c r="B1281" s="24" t="s">
        <v>1250</v>
      </c>
      <c r="C1281" s="12" t="s">
        <v>2252</v>
      </c>
      <c r="D1281" s="15">
        <v>80</v>
      </c>
    </row>
    <row r="1282" spans="1:4" ht="15">
      <c r="A1282" s="8">
        <v>1278</v>
      </c>
      <c r="B1282" s="24" t="s">
        <v>1251</v>
      </c>
      <c r="C1282" s="12" t="s">
        <v>2252</v>
      </c>
      <c r="D1282" s="15">
        <v>96</v>
      </c>
    </row>
    <row r="1283" spans="1:4" ht="15">
      <c r="A1283" s="8">
        <v>1279</v>
      </c>
      <c r="B1283" s="24" t="s">
        <v>1252</v>
      </c>
      <c r="C1283" s="12" t="s">
        <v>2252</v>
      </c>
      <c r="D1283" s="15">
        <v>20</v>
      </c>
    </row>
    <row r="1284" spans="1:4" ht="15">
      <c r="A1284" s="8">
        <v>1280</v>
      </c>
      <c r="B1284" s="24" t="s">
        <v>1253</v>
      </c>
      <c r="C1284" s="12" t="s">
        <v>2252</v>
      </c>
      <c r="D1284" s="15">
        <v>2</v>
      </c>
    </row>
    <row r="1285" spans="1:4" ht="15">
      <c r="A1285" s="8">
        <v>1281</v>
      </c>
      <c r="B1285" s="24" t="s">
        <v>1254</v>
      </c>
      <c r="C1285" s="12" t="s">
        <v>2252</v>
      </c>
      <c r="D1285" s="15">
        <v>8</v>
      </c>
    </row>
    <row r="1286" spans="1:4" ht="15">
      <c r="A1286" s="8">
        <v>1282</v>
      </c>
      <c r="B1286" s="24" t="s">
        <v>1255</v>
      </c>
      <c r="C1286" s="12" t="s">
        <v>2252</v>
      </c>
      <c r="D1286" s="15">
        <v>16</v>
      </c>
    </row>
    <row r="1287" spans="1:4" ht="15">
      <c r="A1287" s="8">
        <v>1283</v>
      </c>
      <c r="B1287" s="24" t="s">
        <v>1256</v>
      </c>
      <c r="C1287" s="12" t="s">
        <v>2252</v>
      </c>
      <c r="D1287" s="15">
        <v>24</v>
      </c>
    </row>
    <row r="1288" spans="1:4" ht="15">
      <c r="A1288" s="8">
        <v>1284</v>
      </c>
      <c r="B1288" s="24" t="s">
        <v>1257</v>
      </c>
      <c r="C1288" s="12" t="s">
        <v>2252</v>
      </c>
      <c r="D1288" s="15">
        <v>2</v>
      </c>
    </row>
    <row r="1289" spans="1:4" ht="15">
      <c r="A1289" s="8">
        <v>1285</v>
      </c>
      <c r="B1289" s="24" t="s">
        <v>1258</v>
      </c>
      <c r="C1289" s="12" t="s">
        <v>2252</v>
      </c>
      <c r="D1289" s="15">
        <v>4</v>
      </c>
    </row>
    <row r="1290" spans="1:4" ht="15">
      <c r="A1290" s="8">
        <v>1286</v>
      </c>
      <c r="B1290" s="24" t="s">
        <v>1259</v>
      </c>
      <c r="C1290" s="12" t="s">
        <v>2252</v>
      </c>
      <c r="D1290" s="15">
        <v>8</v>
      </c>
    </row>
    <row r="1291" spans="1:4" ht="15">
      <c r="A1291" s="8">
        <v>1287</v>
      </c>
      <c r="B1291" s="24" t="s">
        <v>1260</v>
      </c>
      <c r="C1291" s="12" t="s">
        <v>2252</v>
      </c>
      <c r="D1291" s="15">
        <v>2</v>
      </c>
    </row>
    <row r="1292" spans="1:4" ht="15">
      <c r="A1292" s="8">
        <v>1288</v>
      </c>
      <c r="B1292" s="24" t="s">
        <v>1261</v>
      </c>
      <c r="C1292" s="12" t="s">
        <v>2252</v>
      </c>
      <c r="D1292" s="15">
        <v>32</v>
      </c>
    </row>
    <row r="1293" spans="1:4" ht="15">
      <c r="A1293" s="8">
        <v>1289</v>
      </c>
      <c r="B1293" s="24" t="s">
        <v>1262</v>
      </c>
      <c r="C1293" s="12" t="s">
        <v>2252</v>
      </c>
      <c r="D1293" s="15">
        <v>8</v>
      </c>
    </row>
    <row r="1294" spans="1:4" ht="15">
      <c r="A1294" s="8">
        <v>1290</v>
      </c>
      <c r="B1294" s="24" t="s">
        <v>1263</v>
      </c>
      <c r="C1294" s="12" t="s">
        <v>2252</v>
      </c>
      <c r="D1294" s="15">
        <v>8</v>
      </c>
    </row>
    <row r="1295" spans="1:4" ht="15">
      <c r="A1295" s="8">
        <v>1291</v>
      </c>
      <c r="B1295" s="24" t="s">
        <v>1264</v>
      </c>
      <c r="C1295" s="12" t="s">
        <v>2252</v>
      </c>
      <c r="D1295" s="15">
        <v>8</v>
      </c>
    </row>
    <row r="1296" spans="1:4" ht="15">
      <c r="A1296" s="8">
        <v>1292</v>
      </c>
      <c r="B1296" s="24" t="s">
        <v>1265</v>
      </c>
      <c r="C1296" s="12" t="s">
        <v>2252</v>
      </c>
      <c r="D1296" s="15">
        <v>2</v>
      </c>
    </row>
    <row r="1297" spans="1:4" ht="15">
      <c r="A1297" s="8">
        <v>1293</v>
      </c>
      <c r="B1297" s="24" t="s">
        <v>1266</v>
      </c>
      <c r="C1297" s="12" t="s">
        <v>2252</v>
      </c>
      <c r="D1297" s="15">
        <v>8</v>
      </c>
    </row>
    <row r="1298" spans="1:4" ht="15">
      <c r="A1298" s="8">
        <v>1294</v>
      </c>
      <c r="B1298" s="24" t="s">
        <v>1267</v>
      </c>
      <c r="C1298" s="12" t="s">
        <v>2252</v>
      </c>
      <c r="D1298" s="15">
        <v>2</v>
      </c>
    </row>
    <row r="1299" spans="1:4" ht="15">
      <c r="A1299" s="8">
        <v>1295</v>
      </c>
      <c r="B1299" s="24" t="s">
        <v>1268</v>
      </c>
      <c r="C1299" s="12" t="s">
        <v>2252</v>
      </c>
      <c r="D1299" s="15">
        <v>2</v>
      </c>
    </row>
    <row r="1300" spans="1:4" ht="15">
      <c r="A1300" s="8">
        <v>1296</v>
      </c>
      <c r="B1300" s="24" t="s">
        <v>1269</v>
      </c>
      <c r="C1300" s="12" t="s">
        <v>2252</v>
      </c>
      <c r="D1300" s="15">
        <v>2</v>
      </c>
    </row>
    <row r="1301" spans="1:4" ht="15">
      <c r="A1301" s="8">
        <v>1297</v>
      </c>
      <c r="B1301" s="24" t="s">
        <v>1270</v>
      </c>
      <c r="C1301" s="12" t="s">
        <v>2252</v>
      </c>
      <c r="D1301" s="15">
        <v>4</v>
      </c>
    </row>
    <row r="1302" spans="1:4" ht="15">
      <c r="A1302" s="8">
        <v>1298</v>
      </c>
      <c r="B1302" s="24" t="s">
        <v>1271</v>
      </c>
      <c r="C1302" s="12" t="s">
        <v>2252</v>
      </c>
      <c r="D1302" s="15">
        <v>4</v>
      </c>
    </row>
    <row r="1303" spans="1:4" ht="15">
      <c r="A1303" s="8">
        <v>1299</v>
      </c>
      <c r="B1303" s="24" t="s">
        <v>1272</v>
      </c>
      <c r="C1303" s="12" t="s">
        <v>2252</v>
      </c>
      <c r="D1303" s="15">
        <v>12</v>
      </c>
    </row>
    <row r="1304" spans="1:4" ht="15">
      <c r="A1304" s="8">
        <v>1300</v>
      </c>
      <c r="B1304" s="24" t="s">
        <v>1273</v>
      </c>
      <c r="C1304" s="12" t="s">
        <v>2252</v>
      </c>
      <c r="D1304" s="15">
        <v>2</v>
      </c>
    </row>
    <row r="1305" spans="1:4" ht="15">
      <c r="A1305" s="8">
        <v>1301</v>
      </c>
      <c r="B1305" s="24" t="s">
        <v>1274</v>
      </c>
      <c r="C1305" s="12" t="s">
        <v>2252</v>
      </c>
      <c r="D1305" s="15">
        <v>8</v>
      </c>
    </row>
    <row r="1306" spans="1:4" ht="15">
      <c r="A1306" s="8">
        <v>1302</v>
      </c>
      <c r="B1306" s="24" t="s">
        <v>1275</v>
      </c>
      <c r="C1306" s="12" t="s">
        <v>2252</v>
      </c>
      <c r="D1306" s="15">
        <v>2</v>
      </c>
    </row>
    <row r="1307" spans="1:4" ht="15">
      <c r="A1307" s="8">
        <v>1303</v>
      </c>
      <c r="B1307" s="24" t="s">
        <v>1276</v>
      </c>
      <c r="C1307" s="12" t="s">
        <v>2252</v>
      </c>
      <c r="D1307" s="15">
        <v>2</v>
      </c>
    </row>
    <row r="1308" spans="1:4" ht="15">
      <c r="A1308" s="8">
        <v>1304</v>
      </c>
      <c r="B1308" s="24" t="s">
        <v>1277</v>
      </c>
      <c r="C1308" s="12" t="s">
        <v>2252</v>
      </c>
      <c r="D1308" s="15">
        <v>4</v>
      </c>
    </row>
    <row r="1309" spans="1:4" ht="15">
      <c r="A1309" s="8">
        <v>1305</v>
      </c>
      <c r="B1309" s="24" t="s">
        <v>1278</v>
      </c>
      <c r="C1309" s="12" t="s">
        <v>2252</v>
      </c>
      <c r="D1309" s="15">
        <v>2</v>
      </c>
    </row>
    <row r="1310" spans="1:4" ht="15">
      <c r="A1310" s="8">
        <v>1306</v>
      </c>
      <c r="B1310" s="24" t="s">
        <v>1279</v>
      </c>
      <c r="C1310" s="12" t="s">
        <v>2252</v>
      </c>
      <c r="D1310" s="15">
        <v>2</v>
      </c>
    </row>
    <row r="1311" spans="1:4" ht="15">
      <c r="A1311" s="8">
        <v>1307</v>
      </c>
      <c r="B1311" s="24" t="s">
        <v>1280</v>
      </c>
      <c r="C1311" s="12" t="s">
        <v>2252</v>
      </c>
      <c r="D1311" s="15">
        <v>4</v>
      </c>
    </row>
    <row r="1312" spans="1:4" ht="15">
      <c r="A1312" s="8">
        <v>1308</v>
      </c>
      <c r="B1312" s="24" t="s">
        <v>1281</v>
      </c>
      <c r="C1312" s="12" t="s">
        <v>2252</v>
      </c>
      <c r="D1312" s="15">
        <v>2</v>
      </c>
    </row>
    <row r="1313" spans="1:4" ht="15">
      <c r="A1313" s="8">
        <v>1309</v>
      </c>
      <c r="B1313" s="24" t="s">
        <v>1282</v>
      </c>
      <c r="C1313" s="12" t="s">
        <v>2252</v>
      </c>
      <c r="D1313" s="15">
        <v>2</v>
      </c>
    </row>
    <row r="1314" spans="1:4" ht="15">
      <c r="A1314" s="8">
        <v>1310</v>
      </c>
      <c r="B1314" s="24" t="s">
        <v>1283</v>
      </c>
      <c r="C1314" s="12" t="s">
        <v>2252</v>
      </c>
      <c r="D1314" s="15">
        <v>4</v>
      </c>
    </row>
    <row r="1315" spans="1:4" ht="15">
      <c r="A1315" s="8">
        <v>1311</v>
      </c>
      <c r="B1315" s="24" t="s">
        <v>1284</v>
      </c>
      <c r="C1315" s="12" t="s">
        <v>2252</v>
      </c>
      <c r="D1315" s="15">
        <v>8</v>
      </c>
    </row>
    <row r="1316" spans="1:4" ht="15">
      <c r="A1316" s="8">
        <v>1312</v>
      </c>
      <c r="B1316" s="24" t="s">
        <v>1285</v>
      </c>
      <c r="C1316" s="12" t="s">
        <v>2252</v>
      </c>
      <c r="D1316" s="15">
        <v>8</v>
      </c>
    </row>
    <row r="1317" spans="1:4" ht="15">
      <c r="A1317" s="8">
        <v>1313</v>
      </c>
      <c r="B1317" s="24" t="s">
        <v>1286</v>
      </c>
      <c r="C1317" s="12" t="s">
        <v>2252</v>
      </c>
      <c r="D1317" s="15">
        <v>4</v>
      </c>
    </row>
    <row r="1318" spans="1:4" ht="15">
      <c r="A1318" s="8">
        <v>1314</v>
      </c>
      <c r="B1318" s="24" t="s">
        <v>1287</v>
      </c>
      <c r="C1318" s="12" t="s">
        <v>2252</v>
      </c>
      <c r="D1318" s="15">
        <v>2</v>
      </c>
    </row>
    <row r="1319" spans="1:4" ht="15">
      <c r="A1319" s="8">
        <v>1315</v>
      </c>
      <c r="B1319" s="24" t="s">
        <v>1288</v>
      </c>
      <c r="C1319" s="12" t="s">
        <v>2252</v>
      </c>
      <c r="D1319" s="15">
        <v>8</v>
      </c>
    </row>
    <row r="1320" spans="1:4" ht="15">
      <c r="A1320" s="8">
        <v>1316</v>
      </c>
      <c r="B1320" s="24" t="s">
        <v>1289</v>
      </c>
      <c r="C1320" s="12" t="s">
        <v>2252</v>
      </c>
      <c r="D1320" s="15">
        <v>4</v>
      </c>
    </row>
    <row r="1321" spans="1:4" ht="15">
      <c r="A1321" s="8">
        <v>1317</v>
      </c>
      <c r="B1321" s="24" t="s">
        <v>1290</v>
      </c>
      <c r="C1321" s="12" t="s">
        <v>2252</v>
      </c>
      <c r="D1321" s="15">
        <v>4</v>
      </c>
    </row>
    <row r="1322" spans="1:4" ht="15">
      <c r="A1322" s="8">
        <v>1318</v>
      </c>
      <c r="B1322" s="24" t="s">
        <v>1291</v>
      </c>
      <c r="C1322" s="12" t="s">
        <v>2252</v>
      </c>
      <c r="D1322" s="15">
        <v>18</v>
      </c>
    </row>
    <row r="1323" spans="1:4" ht="15">
      <c r="A1323" s="8">
        <v>1319</v>
      </c>
      <c r="B1323" s="24" t="s">
        <v>1292</v>
      </c>
      <c r="C1323" s="12" t="s">
        <v>2252</v>
      </c>
      <c r="D1323" s="15">
        <v>4</v>
      </c>
    </row>
    <row r="1324" spans="1:4" ht="15">
      <c r="A1324" s="8">
        <v>1320</v>
      </c>
      <c r="B1324" s="24" t="s">
        <v>1293</v>
      </c>
      <c r="C1324" s="12" t="s">
        <v>2252</v>
      </c>
      <c r="D1324" s="15">
        <v>12</v>
      </c>
    </row>
    <row r="1325" spans="1:4" ht="15">
      <c r="A1325" s="8">
        <v>1321</v>
      </c>
      <c r="B1325" s="24" t="s">
        <v>1294</v>
      </c>
      <c r="C1325" s="12" t="s">
        <v>2252</v>
      </c>
      <c r="D1325" s="15">
        <v>10</v>
      </c>
    </row>
    <row r="1326" spans="1:4" ht="15">
      <c r="A1326" s="8">
        <v>1322</v>
      </c>
      <c r="B1326" s="24" t="s">
        <v>1295</v>
      </c>
      <c r="C1326" s="12" t="s">
        <v>2252</v>
      </c>
      <c r="D1326" s="15">
        <v>4</v>
      </c>
    </row>
    <row r="1327" spans="1:4" ht="15">
      <c r="A1327" s="8">
        <v>1323</v>
      </c>
      <c r="B1327" s="24" t="s">
        <v>1296</v>
      </c>
      <c r="C1327" s="12" t="s">
        <v>2252</v>
      </c>
      <c r="D1327" s="15">
        <v>12</v>
      </c>
    </row>
    <row r="1328" spans="1:4" ht="15">
      <c r="A1328" s="8">
        <v>1324</v>
      </c>
      <c r="B1328" s="24" t="s">
        <v>1297</v>
      </c>
      <c r="C1328" s="12" t="s">
        <v>2252</v>
      </c>
      <c r="D1328" s="15">
        <v>8</v>
      </c>
    </row>
    <row r="1329" spans="1:4" ht="15">
      <c r="A1329" s="8">
        <v>1325</v>
      </c>
      <c r="B1329" s="24" t="s">
        <v>1298</v>
      </c>
      <c r="C1329" s="12" t="s">
        <v>2252</v>
      </c>
      <c r="D1329" s="15">
        <v>12</v>
      </c>
    </row>
    <row r="1330" spans="1:4" ht="15">
      <c r="A1330" s="8">
        <v>1326</v>
      </c>
      <c r="B1330" s="24" t="s">
        <v>1299</v>
      </c>
      <c r="C1330" s="12" t="s">
        <v>2252</v>
      </c>
      <c r="D1330" s="15">
        <v>4</v>
      </c>
    </row>
    <row r="1331" spans="1:4" ht="15">
      <c r="A1331" s="8">
        <v>1327</v>
      </c>
      <c r="B1331" s="24" t="s">
        <v>1300</v>
      </c>
      <c r="C1331" s="12" t="s">
        <v>2252</v>
      </c>
      <c r="D1331" s="15">
        <v>4</v>
      </c>
    </row>
    <row r="1332" spans="1:4" ht="15">
      <c r="A1332" s="8">
        <v>1328</v>
      </c>
      <c r="B1332" s="24" t="s">
        <v>1301</v>
      </c>
      <c r="C1332" s="12" t="s">
        <v>2252</v>
      </c>
      <c r="D1332" s="15">
        <v>4</v>
      </c>
    </row>
    <row r="1333" spans="1:4" ht="15">
      <c r="A1333" s="8">
        <v>1329</v>
      </c>
      <c r="B1333" s="24" t="s">
        <v>1302</v>
      </c>
      <c r="C1333" s="12" t="s">
        <v>2252</v>
      </c>
      <c r="D1333" s="15">
        <v>2</v>
      </c>
    </row>
    <row r="1334" spans="1:4" ht="15">
      <c r="A1334" s="8">
        <v>1330</v>
      </c>
      <c r="B1334" s="24" t="s">
        <v>1303</v>
      </c>
      <c r="C1334" s="12" t="s">
        <v>2252</v>
      </c>
      <c r="D1334" s="15">
        <v>2</v>
      </c>
    </row>
    <row r="1335" spans="1:4" ht="15">
      <c r="A1335" s="8">
        <v>1331</v>
      </c>
      <c r="B1335" s="24" t="s">
        <v>1304</v>
      </c>
      <c r="C1335" s="12" t="s">
        <v>2252</v>
      </c>
      <c r="D1335" s="15">
        <v>4</v>
      </c>
    </row>
    <row r="1336" spans="1:4" ht="15">
      <c r="A1336" s="8">
        <v>1332</v>
      </c>
      <c r="B1336" s="24" t="s">
        <v>1305</v>
      </c>
      <c r="C1336" s="12" t="s">
        <v>2252</v>
      </c>
      <c r="D1336" s="15">
        <v>8</v>
      </c>
    </row>
    <row r="1337" spans="1:4" ht="15">
      <c r="A1337" s="8">
        <v>1333</v>
      </c>
      <c r="B1337" s="24" t="s">
        <v>1306</v>
      </c>
      <c r="C1337" s="12" t="s">
        <v>2252</v>
      </c>
      <c r="D1337" s="15">
        <v>4</v>
      </c>
    </row>
    <row r="1338" spans="1:4" ht="15">
      <c r="A1338" s="8">
        <v>1334</v>
      </c>
      <c r="B1338" s="24" t="s">
        <v>1307</v>
      </c>
      <c r="C1338" s="12" t="s">
        <v>2252</v>
      </c>
      <c r="D1338" s="15">
        <v>2</v>
      </c>
    </row>
    <row r="1339" spans="1:4" ht="15">
      <c r="A1339" s="8">
        <v>1335</v>
      </c>
      <c r="B1339" s="24" t="s">
        <v>1308</v>
      </c>
      <c r="C1339" s="12" t="s">
        <v>2252</v>
      </c>
      <c r="D1339" s="15">
        <v>4</v>
      </c>
    </row>
    <row r="1340" spans="1:4" ht="15">
      <c r="A1340" s="8">
        <v>1336</v>
      </c>
      <c r="B1340" s="24" t="s">
        <v>1309</v>
      </c>
      <c r="C1340" s="12" t="s">
        <v>2252</v>
      </c>
      <c r="D1340" s="15">
        <v>8</v>
      </c>
    </row>
    <row r="1341" spans="1:4" ht="15">
      <c r="A1341" s="8">
        <v>1337</v>
      </c>
      <c r="B1341" s="24" t="s">
        <v>1310</v>
      </c>
      <c r="C1341" s="12" t="s">
        <v>2252</v>
      </c>
      <c r="D1341" s="15">
        <v>2</v>
      </c>
    </row>
    <row r="1342" spans="1:4" ht="15">
      <c r="A1342" s="8">
        <v>1338</v>
      </c>
      <c r="B1342" s="24" t="s">
        <v>1311</v>
      </c>
      <c r="C1342" s="12" t="s">
        <v>2252</v>
      </c>
      <c r="D1342" s="15">
        <v>2</v>
      </c>
    </row>
    <row r="1343" spans="1:4" ht="15">
      <c r="A1343" s="8">
        <v>1339</v>
      </c>
      <c r="B1343" s="24" t="s">
        <v>1312</v>
      </c>
      <c r="C1343" s="12" t="s">
        <v>2252</v>
      </c>
      <c r="D1343" s="15">
        <v>8</v>
      </c>
    </row>
    <row r="1344" spans="1:4" ht="15">
      <c r="A1344" s="8">
        <v>1340</v>
      </c>
      <c r="B1344" s="24" t="s">
        <v>1313</v>
      </c>
      <c r="C1344" s="12" t="s">
        <v>2252</v>
      </c>
      <c r="D1344" s="15">
        <v>4</v>
      </c>
    </row>
    <row r="1345" spans="1:4" ht="15">
      <c r="A1345" s="8">
        <v>1341</v>
      </c>
      <c r="B1345" s="24" t="s">
        <v>1314</v>
      </c>
      <c r="C1345" s="12" t="s">
        <v>2252</v>
      </c>
      <c r="D1345" s="15">
        <v>4</v>
      </c>
    </row>
    <row r="1346" spans="1:4" ht="15">
      <c r="A1346" s="8">
        <v>1342</v>
      </c>
      <c r="B1346" s="24" t="s">
        <v>1315</v>
      </c>
      <c r="C1346" s="12" t="s">
        <v>2252</v>
      </c>
      <c r="D1346" s="15">
        <v>4</v>
      </c>
    </row>
    <row r="1347" spans="1:4" ht="15">
      <c r="A1347" s="8">
        <v>1343</v>
      </c>
      <c r="B1347" s="24" t="s">
        <v>1316</v>
      </c>
      <c r="C1347" s="12" t="s">
        <v>2252</v>
      </c>
      <c r="D1347" s="15">
        <v>4</v>
      </c>
    </row>
    <row r="1348" spans="1:4" ht="15">
      <c r="A1348" s="8">
        <v>1344</v>
      </c>
      <c r="B1348" s="24" t="s">
        <v>1317</v>
      </c>
      <c r="C1348" s="12" t="s">
        <v>2252</v>
      </c>
      <c r="D1348" s="15">
        <v>4</v>
      </c>
    </row>
    <row r="1349" spans="1:4" ht="15">
      <c r="A1349" s="8">
        <v>1345</v>
      </c>
      <c r="B1349" s="24" t="s">
        <v>1318</v>
      </c>
      <c r="C1349" s="12" t="s">
        <v>2252</v>
      </c>
      <c r="D1349" s="15">
        <v>2</v>
      </c>
    </row>
    <row r="1350" spans="1:4" ht="15">
      <c r="A1350" s="8">
        <v>1346</v>
      </c>
      <c r="B1350" s="24" t="s">
        <v>1319</v>
      </c>
      <c r="C1350" s="12" t="s">
        <v>2252</v>
      </c>
      <c r="D1350" s="15">
        <v>4</v>
      </c>
    </row>
    <row r="1351" spans="1:4" ht="15">
      <c r="A1351" s="8">
        <v>1347</v>
      </c>
      <c r="B1351" s="24" t="s">
        <v>1320</v>
      </c>
      <c r="C1351" s="12" t="s">
        <v>2252</v>
      </c>
      <c r="D1351" s="15">
        <v>8</v>
      </c>
    </row>
    <row r="1352" spans="1:4" ht="15">
      <c r="A1352" s="8">
        <v>1348</v>
      </c>
      <c r="B1352" s="24" t="s">
        <v>1321</v>
      </c>
      <c r="C1352" s="12" t="s">
        <v>2252</v>
      </c>
      <c r="D1352" s="15">
        <v>8</v>
      </c>
    </row>
    <row r="1353" spans="1:4" ht="15">
      <c r="A1353" s="8">
        <v>1349</v>
      </c>
      <c r="B1353" s="24" t="s">
        <v>1322</v>
      </c>
      <c r="C1353" s="12" t="s">
        <v>2252</v>
      </c>
      <c r="D1353" s="15">
        <v>2</v>
      </c>
    </row>
    <row r="1354" spans="1:4" ht="15">
      <c r="A1354" s="8">
        <v>1350</v>
      </c>
      <c r="B1354" s="24" t="s">
        <v>1323</v>
      </c>
      <c r="C1354" s="12" t="s">
        <v>2252</v>
      </c>
      <c r="D1354" s="15">
        <v>8</v>
      </c>
    </row>
    <row r="1355" spans="1:4" ht="15">
      <c r="A1355" s="8">
        <v>1351</v>
      </c>
      <c r="B1355" s="24" t="s">
        <v>1324</v>
      </c>
      <c r="C1355" s="12" t="s">
        <v>2252</v>
      </c>
      <c r="D1355" s="15">
        <v>4</v>
      </c>
    </row>
    <row r="1356" spans="1:4" ht="15">
      <c r="A1356" s="8">
        <v>1352</v>
      </c>
      <c r="B1356" s="24" t="s">
        <v>1325</v>
      </c>
      <c r="C1356" s="12" t="s">
        <v>2252</v>
      </c>
      <c r="D1356" s="15">
        <v>4</v>
      </c>
    </row>
    <row r="1357" spans="1:4" ht="15">
      <c r="A1357" s="8">
        <v>1353</v>
      </c>
      <c r="B1357" s="24" t="s">
        <v>1326</v>
      </c>
      <c r="C1357" s="12" t="s">
        <v>2252</v>
      </c>
      <c r="D1357" s="15">
        <v>4</v>
      </c>
    </row>
    <row r="1358" spans="1:4" ht="15">
      <c r="A1358" s="8">
        <v>1354</v>
      </c>
      <c r="B1358" s="24" t="s">
        <v>1327</v>
      </c>
      <c r="C1358" s="12" t="s">
        <v>2252</v>
      </c>
      <c r="D1358" s="15">
        <v>4</v>
      </c>
    </row>
    <row r="1359" spans="1:4" ht="15">
      <c r="A1359" s="8">
        <v>1355</v>
      </c>
      <c r="B1359" s="24" t="s">
        <v>1328</v>
      </c>
      <c r="C1359" s="12" t="s">
        <v>2252</v>
      </c>
      <c r="D1359" s="15">
        <v>4</v>
      </c>
    </row>
    <row r="1360" spans="1:4" ht="15">
      <c r="A1360" s="8">
        <v>1356</v>
      </c>
      <c r="B1360" s="24" t="s">
        <v>1329</v>
      </c>
      <c r="C1360" s="12" t="s">
        <v>2252</v>
      </c>
      <c r="D1360" s="15">
        <v>2</v>
      </c>
    </row>
    <row r="1361" spans="1:4" ht="15">
      <c r="A1361" s="8">
        <v>1357</v>
      </c>
      <c r="B1361" s="24" t="s">
        <v>1330</v>
      </c>
      <c r="C1361" s="12" t="s">
        <v>2252</v>
      </c>
      <c r="D1361" s="15">
        <v>4</v>
      </c>
    </row>
    <row r="1362" spans="1:4" ht="15">
      <c r="A1362" s="8">
        <v>1358</v>
      </c>
      <c r="B1362" s="24" t="s">
        <v>1331</v>
      </c>
      <c r="C1362" s="12" t="s">
        <v>2252</v>
      </c>
      <c r="D1362" s="15">
        <v>6</v>
      </c>
    </row>
    <row r="1363" spans="1:4" ht="15">
      <c r="A1363" s="8">
        <v>1359</v>
      </c>
      <c r="B1363" s="24" t="s">
        <v>1332</v>
      </c>
      <c r="C1363" s="12" t="s">
        <v>2252</v>
      </c>
      <c r="D1363" s="15">
        <v>2</v>
      </c>
    </row>
    <row r="1364" spans="1:4" ht="15">
      <c r="A1364" s="8">
        <v>1360</v>
      </c>
      <c r="B1364" s="24" t="s">
        <v>1333</v>
      </c>
      <c r="C1364" s="12" t="s">
        <v>2252</v>
      </c>
      <c r="D1364" s="15">
        <v>2</v>
      </c>
    </row>
    <row r="1365" spans="1:4" ht="15">
      <c r="A1365" s="8">
        <v>1361</v>
      </c>
      <c r="B1365" s="24" t="s">
        <v>1334</v>
      </c>
      <c r="C1365" s="12" t="s">
        <v>2252</v>
      </c>
      <c r="D1365" s="15">
        <v>2</v>
      </c>
    </row>
    <row r="1366" spans="1:4" ht="15">
      <c r="A1366" s="8">
        <v>1362</v>
      </c>
      <c r="B1366" s="24" t="s">
        <v>1335</v>
      </c>
      <c r="C1366" s="12" t="s">
        <v>2252</v>
      </c>
      <c r="D1366" s="15">
        <v>2</v>
      </c>
    </row>
    <row r="1367" spans="1:4" ht="15">
      <c r="A1367" s="8">
        <v>1363</v>
      </c>
      <c r="B1367" s="24" t="s">
        <v>1336</v>
      </c>
      <c r="C1367" s="12" t="s">
        <v>2252</v>
      </c>
      <c r="D1367" s="15">
        <v>2</v>
      </c>
    </row>
    <row r="1368" spans="1:4" ht="15">
      <c r="A1368" s="8">
        <v>1364</v>
      </c>
      <c r="B1368" s="24" t="s">
        <v>1337</v>
      </c>
      <c r="C1368" s="12" t="s">
        <v>2252</v>
      </c>
      <c r="D1368" s="15">
        <v>8</v>
      </c>
    </row>
    <row r="1369" spans="1:4" ht="15">
      <c r="A1369" s="8">
        <v>1365</v>
      </c>
      <c r="B1369" s="24" t="s">
        <v>1338</v>
      </c>
      <c r="C1369" s="12" t="s">
        <v>2252</v>
      </c>
      <c r="D1369" s="15">
        <v>2</v>
      </c>
    </row>
    <row r="1370" spans="1:4" ht="15">
      <c r="A1370" s="8">
        <v>1366</v>
      </c>
      <c r="B1370" s="24" t="s">
        <v>1339</v>
      </c>
      <c r="C1370" s="12" t="s">
        <v>2252</v>
      </c>
      <c r="D1370" s="15">
        <v>2</v>
      </c>
    </row>
    <row r="1371" spans="1:4" ht="15">
      <c r="A1371" s="8">
        <v>1367</v>
      </c>
      <c r="B1371" s="24" t="s">
        <v>1340</v>
      </c>
      <c r="C1371" s="12" t="s">
        <v>2252</v>
      </c>
      <c r="D1371" s="15">
        <v>2</v>
      </c>
    </row>
    <row r="1372" spans="1:4" ht="15">
      <c r="A1372" s="8">
        <v>1368</v>
      </c>
      <c r="B1372" s="24" t="s">
        <v>1341</v>
      </c>
      <c r="C1372" s="12" t="s">
        <v>2252</v>
      </c>
      <c r="D1372" s="15">
        <v>2</v>
      </c>
    </row>
    <row r="1373" spans="1:4" ht="15">
      <c r="A1373" s="8">
        <v>1369</v>
      </c>
      <c r="B1373" s="24" t="s">
        <v>1342</v>
      </c>
      <c r="C1373" s="12" t="s">
        <v>2252</v>
      </c>
      <c r="D1373" s="15">
        <v>4</v>
      </c>
    </row>
    <row r="1374" spans="1:4" ht="30">
      <c r="A1374" s="8">
        <v>1370</v>
      </c>
      <c r="B1374" s="32" t="s">
        <v>1343</v>
      </c>
      <c r="C1374" s="12" t="s">
        <v>2252</v>
      </c>
      <c r="D1374" s="15">
        <v>4</v>
      </c>
    </row>
    <row r="1375" spans="1:4" ht="15">
      <c r="A1375" s="8">
        <v>1371</v>
      </c>
      <c r="B1375" s="24" t="s">
        <v>1344</v>
      </c>
      <c r="C1375" s="12" t="s">
        <v>2252</v>
      </c>
      <c r="D1375" s="15">
        <v>36</v>
      </c>
    </row>
    <row r="1376" spans="1:4" ht="30">
      <c r="A1376" s="8">
        <v>1372</v>
      </c>
      <c r="B1376" s="23" t="s">
        <v>1345</v>
      </c>
      <c r="C1376" s="12" t="s">
        <v>2252</v>
      </c>
      <c r="D1376" s="15">
        <v>2</v>
      </c>
    </row>
    <row r="1377" spans="1:4" ht="15">
      <c r="A1377" s="8">
        <v>1373</v>
      </c>
      <c r="B1377" s="24" t="s">
        <v>1346</v>
      </c>
      <c r="C1377" s="12" t="s">
        <v>2252</v>
      </c>
      <c r="D1377" s="15">
        <v>24</v>
      </c>
    </row>
    <row r="1378" spans="1:4" ht="30">
      <c r="A1378" s="8">
        <v>1374</v>
      </c>
      <c r="B1378" s="23" t="s">
        <v>1347</v>
      </c>
      <c r="C1378" s="12" t="s">
        <v>2252</v>
      </c>
      <c r="D1378" s="15">
        <v>2</v>
      </c>
    </row>
    <row r="1379" spans="1:4" ht="15">
      <c r="A1379" s="8">
        <v>1375</v>
      </c>
      <c r="B1379" s="24" t="s">
        <v>1348</v>
      </c>
      <c r="C1379" s="12" t="s">
        <v>2252</v>
      </c>
      <c r="D1379" s="15">
        <v>24</v>
      </c>
    </row>
    <row r="1380" spans="1:4" ht="15">
      <c r="A1380" s="8">
        <v>1376</v>
      </c>
      <c r="B1380" s="24" t="s">
        <v>1349</v>
      </c>
      <c r="C1380" s="12" t="s">
        <v>2252</v>
      </c>
      <c r="D1380" s="15">
        <v>24</v>
      </c>
    </row>
    <row r="1381" spans="1:4" ht="15">
      <c r="A1381" s="8">
        <v>1377</v>
      </c>
      <c r="B1381" s="24" t="s">
        <v>1350</v>
      </c>
      <c r="C1381" s="12" t="s">
        <v>2252</v>
      </c>
      <c r="D1381" s="15">
        <v>4</v>
      </c>
    </row>
    <row r="1382" spans="1:4" ht="15">
      <c r="A1382" s="8">
        <v>1378</v>
      </c>
      <c r="B1382" s="24" t="s">
        <v>1351</v>
      </c>
      <c r="C1382" s="12" t="s">
        <v>2252</v>
      </c>
      <c r="D1382" s="15">
        <v>2</v>
      </c>
    </row>
    <row r="1383" spans="1:4" ht="15">
      <c r="A1383" s="8">
        <v>1379</v>
      </c>
      <c r="B1383" s="24" t="s">
        <v>1352</v>
      </c>
      <c r="C1383" s="12" t="s">
        <v>2252</v>
      </c>
      <c r="D1383" s="15">
        <v>4</v>
      </c>
    </row>
    <row r="1384" spans="1:4" ht="15">
      <c r="A1384" s="8">
        <v>1380</v>
      </c>
      <c r="B1384" s="24" t="s">
        <v>1353</v>
      </c>
      <c r="C1384" s="12" t="s">
        <v>2252</v>
      </c>
      <c r="D1384" s="15">
        <v>4</v>
      </c>
    </row>
    <row r="1385" spans="1:4" ht="15">
      <c r="A1385" s="8">
        <v>1381</v>
      </c>
      <c r="B1385" s="24" t="s">
        <v>1354</v>
      </c>
      <c r="C1385" s="12" t="s">
        <v>2252</v>
      </c>
      <c r="D1385" s="15">
        <v>12</v>
      </c>
    </row>
    <row r="1386" spans="1:4" ht="15">
      <c r="A1386" s="8">
        <v>1382</v>
      </c>
      <c r="B1386" s="24" t="s">
        <v>1355</v>
      </c>
      <c r="C1386" s="12" t="s">
        <v>2252</v>
      </c>
      <c r="D1386" s="15">
        <v>2</v>
      </c>
    </row>
    <row r="1387" spans="1:4" ht="15">
      <c r="A1387" s="8">
        <v>1383</v>
      </c>
      <c r="B1387" s="24" t="s">
        <v>1356</v>
      </c>
      <c r="C1387" s="12" t="s">
        <v>2252</v>
      </c>
      <c r="D1387" s="15">
        <v>4</v>
      </c>
    </row>
    <row r="1388" spans="1:4" ht="15">
      <c r="A1388" s="8">
        <v>1384</v>
      </c>
      <c r="B1388" s="24" t="s">
        <v>1357</v>
      </c>
      <c r="C1388" s="12" t="s">
        <v>2252</v>
      </c>
      <c r="D1388" s="15">
        <v>2</v>
      </c>
    </row>
    <row r="1389" spans="1:4" ht="15">
      <c r="A1389" s="8">
        <v>1385</v>
      </c>
      <c r="B1389" s="24" t="s">
        <v>1358</v>
      </c>
      <c r="C1389" s="12" t="s">
        <v>2252</v>
      </c>
      <c r="D1389" s="15">
        <v>2</v>
      </c>
    </row>
    <row r="1390" spans="1:4" ht="15">
      <c r="A1390" s="8">
        <v>1386</v>
      </c>
      <c r="B1390" s="24" t="s">
        <v>1359</v>
      </c>
      <c r="C1390" s="12" t="s">
        <v>2252</v>
      </c>
      <c r="D1390" s="15">
        <v>2</v>
      </c>
    </row>
    <row r="1391" spans="1:4" ht="15">
      <c r="A1391" s="8">
        <v>1387</v>
      </c>
      <c r="B1391" s="24" t="s">
        <v>1360</v>
      </c>
      <c r="C1391" s="12" t="s">
        <v>2252</v>
      </c>
      <c r="D1391" s="15">
        <v>2</v>
      </c>
    </row>
    <row r="1392" spans="1:4" ht="15">
      <c r="A1392" s="8">
        <v>1388</v>
      </c>
      <c r="B1392" s="24" t="s">
        <v>1361</v>
      </c>
      <c r="C1392" s="12" t="s">
        <v>2252</v>
      </c>
      <c r="D1392" s="15">
        <v>4</v>
      </c>
    </row>
    <row r="1393" spans="1:4" ht="15">
      <c r="A1393" s="8">
        <v>1389</v>
      </c>
      <c r="B1393" s="24" t="s">
        <v>1362</v>
      </c>
      <c r="C1393" s="12" t="s">
        <v>2252</v>
      </c>
      <c r="D1393" s="15">
        <v>2</v>
      </c>
    </row>
    <row r="1394" spans="1:4" ht="15">
      <c r="A1394" s="8">
        <v>1390</v>
      </c>
      <c r="B1394" s="24" t="s">
        <v>1363</v>
      </c>
      <c r="C1394" s="12" t="s">
        <v>2252</v>
      </c>
      <c r="D1394" s="15">
        <v>8</v>
      </c>
    </row>
    <row r="1395" spans="1:4" ht="15">
      <c r="A1395" s="8">
        <v>1391</v>
      </c>
      <c r="B1395" s="24" t="s">
        <v>1364</v>
      </c>
      <c r="C1395" s="12" t="s">
        <v>2252</v>
      </c>
      <c r="D1395" s="15">
        <v>36</v>
      </c>
    </row>
    <row r="1396" spans="1:4" ht="15">
      <c r="A1396" s="8">
        <v>1392</v>
      </c>
      <c r="B1396" s="24" t="s">
        <v>1365</v>
      </c>
      <c r="C1396" s="12" t="s">
        <v>2252</v>
      </c>
      <c r="D1396" s="15">
        <v>2</v>
      </c>
    </row>
    <row r="1397" spans="1:4" ht="15">
      <c r="A1397" s="8">
        <v>1393</v>
      </c>
      <c r="B1397" s="24" t="s">
        <v>1366</v>
      </c>
      <c r="C1397" s="12" t="s">
        <v>2252</v>
      </c>
      <c r="D1397" s="15">
        <v>10</v>
      </c>
    </row>
    <row r="1398" spans="1:4" ht="15">
      <c r="A1398" s="8">
        <v>1394</v>
      </c>
      <c r="B1398" s="24" t="s">
        <v>741</v>
      </c>
      <c r="C1398" s="12" t="s">
        <v>2235</v>
      </c>
      <c r="D1398" s="15">
        <v>14</v>
      </c>
    </row>
    <row r="1399" spans="1:4" ht="15">
      <c r="A1399" s="8">
        <v>1395</v>
      </c>
      <c r="B1399" s="24" t="s">
        <v>742</v>
      </c>
      <c r="C1399" s="12" t="s">
        <v>2235</v>
      </c>
      <c r="D1399" s="15">
        <v>1</v>
      </c>
    </row>
    <row r="1400" spans="1:4" ht="15">
      <c r="A1400" s="8">
        <v>1396</v>
      </c>
      <c r="B1400" s="24" t="s">
        <v>807</v>
      </c>
      <c r="C1400" s="12" t="s">
        <v>2235</v>
      </c>
      <c r="D1400" s="15">
        <v>14</v>
      </c>
    </row>
    <row r="1401" spans="1:4" ht="15">
      <c r="A1401" s="8">
        <v>1397</v>
      </c>
      <c r="B1401" s="24" t="s">
        <v>903</v>
      </c>
      <c r="C1401" s="12" t="s">
        <v>2235</v>
      </c>
      <c r="D1401" s="15">
        <v>9</v>
      </c>
    </row>
    <row r="1402" spans="1:4" ht="15">
      <c r="A1402" s="8">
        <v>1398</v>
      </c>
      <c r="B1402" s="24" t="s">
        <v>904</v>
      </c>
      <c r="C1402" s="12" t="s">
        <v>2235</v>
      </c>
      <c r="D1402" s="15" t="s">
        <v>1367</v>
      </c>
    </row>
    <row r="1403" spans="1:4" ht="15">
      <c r="A1403" s="8">
        <v>1399</v>
      </c>
      <c r="B1403" s="24" t="s">
        <v>1368</v>
      </c>
      <c r="C1403" s="12" t="s">
        <v>2252</v>
      </c>
      <c r="D1403" s="15">
        <v>8</v>
      </c>
    </row>
    <row r="1404" spans="1:4" ht="15">
      <c r="A1404" s="8">
        <v>1400</v>
      </c>
      <c r="B1404" s="24" t="s">
        <v>1369</v>
      </c>
      <c r="C1404" s="12" t="s">
        <v>2252</v>
      </c>
      <c r="D1404" s="15">
        <v>8</v>
      </c>
    </row>
    <row r="1405" spans="1:4" ht="15">
      <c r="A1405" s="8">
        <v>1401</v>
      </c>
      <c r="B1405" s="23" t="s">
        <v>2204</v>
      </c>
      <c r="C1405" s="12" t="s">
        <v>2252</v>
      </c>
      <c r="D1405" s="15">
        <v>4</v>
      </c>
    </row>
    <row r="1406" spans="1:4" ht="15">
      <c r="A1406" s="8">
        <v>1402</v>
      </c>
      <c r="B1406" s="24" t="s">
        <v>2261</v>
      </c>
      <c r="C1406" s="12" t="s">
        <v>2252</v>
      </c>
      <c r="D1406" s="15">
        <v>2</v>
      </c>
    </row>
    <row r="1407" spans="1:4" ht="15">
      <c r="A1407" s="8">
        <v>1403</v>
      </c>
      <c r="B1407" s="24" t="s">
        <v>2262</v>
      </c>
      <c r="C1407" s="12" t="s">
        <v>2252</v>
      </c>
      <c r="D1407" s="15">
        <v>4</v>
      </c>
    </row>
    <row r="1408" spans="1:4" ht="15">
      <c r="A1408" s="8">
        <v>1404</v>
      </c>
      <c r="B1408" s="24" t="s">
        <v>2263</v>
      </c>
      <c r="C1408" s="12" t="s">
        <v>2252</v>
      </c>
      <c r="D1408" s="15">
        <v>4</v>
      </c>
    </row>
    <row r="1409" spans="1:4" ht="15">
      <c r="A1409" s="8">
        <v>1405</v>
      </c>
      <c r="B1409" s="24" t="s">
        <v>2264</v>
      </c>
      <c r="C1409" s="12" t="s">
        <v>2252</v>
      </c>
      <c r="D1409" s="15">
        <v>2</v>
      </c>
    </row>
    <row r="1410" spans="1:4" ht="15">
      <c r="A1410" s="8">
        <v>1406</v>
      </c>
      <c r="B1410" s="24" t="s">
        <v>2265</v>
      </c>
      <c r="C1410" s="12" t="s">
        <v>2252</v>
      </c>
      <c r="D1410" s="15">
        <v>2</v>
      </c>
    </row>
    <row r="1411" spans="1:4" ht="15">
      <c r="A1411" s="8">
        <v>1407</v>
      </c>
      <c r="B1411" s="24" t="s">
        <v>2266</v>
      </c>
      <c r="C1411" s="12" t="s">
        <v>2252</v>
      </c>
      <c r="D1411" s="15">
        <v>2</v>
      </c>
    </row>
    <row r="1412" spans="1:4" ht="15">
      <c r="A1412" s="8">
        <v>1408</v>
      </c>
      <c r="B1412" s="24" t="s">
        <v>2267</v>
      </c>
      <c r="C1412" s="12" t="s">
        <v>2252</v>
      </c>
      <c r="D1412" s="15">
        <v>2</v>
      </c>
    </row>
    <row r="1413" spans="1:4" ht="15">
      <c r="A1413" s="8">
        <v>1409</v>
      </c>
      <c r="B1413" s="24" t="s">
        <v>1370</v>
      </c>
      <c r="C1413" s="12" t="s">
        <v>2252</v>
      </c>
      <c r="D1413" s="15">
        <v>16</v>
      </c>
    </row>
    <row r="1414" spans="1:4" ht="15">
      <c r="A1414" s="8">
        <v>1410</v>
      </c>
      <c r="B1414" s="24" t="s">
        <v>1371</v>
      </c>
      <c r="C1414" s="12" t="s">
        <v>2255</v>
      </c>
      <c r="D1414" s="15">
        <v>10</v>
      </c>
    </row>
    <row r="1415" spans="1:4" ht="15">
      <c r="A1415" s="8">
        <v>1411</v>
      </c>
      <c r="B1415" s="24" t="s">
        <v>1372</v>
      </c>
      <c r="C1415" s="12" t="s">
        <v>2252</v>
      </c>
      <c r="D1415" s="15">
        <v>2</v>
      </c>
    </row>
    <row r="1416" spans="1:4" ht="15">
      <c r="A1416" s="8">
        <v>1412</v>
      </c>
      <c r="B1416" s="24" t="s">
        <v>1373</v>
      </c>
      <c r="C1416" s="12" t="s">
        <v>2252</v>
      </c>
      <c r="D1416" s="15">
        <v>4</v>
      </c>
    </row>
    <row r="1417" spans="1:4" ht="15">
      <c r="A1417" s="8">
        <v>1413</v>
      </c>
      <c r="B1417" s="24" t="s">
        <v>1374</v>
      </c>
      <c r="C1417" s="12" t="s">
        <v>2252</v>
      </c>
      <c r="D1417" s="15">
        <v>4</v>
      </c>
    </row>
    <row r="1418" spans="1:4" ht="15">
      <c r="A1418" s="8">
        <v>1414</v>
      </c>
      <c r="B1418" s="24" t="s">
        <v>1375</v>
      </c>
      <c r="C1418" s="12" t="s">
        <v>2252</v>
      </c>
      <c r="D1418" s="15">
        <v>2</v>
      </c>
    </row>
    <row r="1419" spans="1:4" ht="15">
      <c r="A1419" s="8">
        <v>1415</v>
      </c>
      <c r="B1419" s="24" t="s">
        <v>1376</v>
      </c>
      <c r="C1419" s="12" t="s">
        <v>2252</v>
      </c>
      <c r="D1419" s="15">
        <v>4</v>
      </c>
    </row>
    <row r="1420" spans="1:4" ht="15">
      <c r="A1420" s="8">
        <v>1416</v>
      </c>
      <c r="B1420" s="24" t="s">
        <v>1377</v>
      </c>
      <c r="C1420" s="12" t="s">
        <v>2252</v>
      </c>
      <c r="D1420" s="15">
        <v>8</v>
      </c>
    </row>
    <row r="1421" spans="1:4" ht="15">
      <c r="A1421" s="8">
        <v>1417</v>
      </c>
      <c r="B1421" s="24" t="s">
        <v>1378</v>
      </c>
      <c r="C1421" s="12" t="s">
        <v>2252</v>
      </c>
      <c r="D1421" s="15">
        <v>4</v>
      </c>
    </row>
    <row r="1422" spans="1:4" ht="15">
      <c r="A1422" s="8">
        <v>1418</v>
      </c>
      <c r="B1422" s="24" t="s">
        <v>1379</v>
      </c>
      <c r="C1422" s="12" t="s">
        <v>2252</v>
      </c>
      <c r="D1422" s="15">
        <v>8</v>
      </c>
    </row>
    <row r="1423" spans="1:4" ht="15">
      <c r="A1423" s="8">
        <v>1419</v>
      </c>
      <c r="B1423" s="24" t="s">
        <v>1380</v>
      </c>
      <c r="C1423" s="12" t="s">
        <v>2252</v>
      </c>
      <c r="D1423" s="15">
        <v>2</v>
      </c>
    </row>
    <row r="1424" spans="1:4" ht="15">
      <c r="A1424" s="8">
        <v>1420</v>
      </c>
      <c r="B1424" s="24" t="s">
        <v>1381</v>
      </c>
      <c r="C1424" s="12" t="s">
        <v>2252</v>
      </c>
      <c r="D1424" s="15">
        <v>4</v>
      </c>
    </row>
    <row r="1425" spans="1:4" ht="15">
      <c r="A1425" s="8">
        <v>1421</v>
      </c>
      <c r="B1425" s="24" t="s">
        <v>1382</v>
      </c>
      <c r="C1425" s="12" t="s">
        <v>2252</v>
      </c>
      <c r="D1425" s="15">
        <v>2</v>
      </c>
    </row>
    <row r="1426" spans="1:4" ht="15">
      <c r="A1426" s="8">
        <v>1422</v>
      </c>
      <c r="B1426" s="24" t="s">
        <v>1383</v>
      </c>
      <c r="C1426" s="12" t="s">
        <v>2252</v>
      </c>
      <c r="D1426" s="15">
        <v>4</v>
      </c>
    </row>
    <row r="1427" spans="1:4" ht="15">
      <c r="A1427" s="8">
        <v>1423</v>
      </c>
      <c r="B1427" s="24" t="s">
        <v>1384</v>
      </c>
      <c r="C1427" s="12" t="s">
        <v>2252</v>
      </c>
      <c r="D1427" s="15">
        <v>16</v>
      </c>
    </row>
    <row r="1428" spans="1:4" ht="15">
      <c r="A1428" s="8">
        <v>1424</v>
      </c>
      <c r="B1428" s="24" t="s">
        <v>1385</v>
      </c>
      <c r="C1428" s="12" t="s">
        <v>2252</v>
      </c>
      <c r="D1428" s="15">
        <v>4</v>
      </c>
    </row>
    <row r="1429" spans="1:4" ht="15">
      <c r="A1429" s="8">
        <v>1425</v>
      </c>
      <c r="B1429" s="24" t="s">
        <v>1386</v>
      </c>
      <c r="C1429" s="12" t="s">
        <v>2252</v>
      </c>
      <c r="D1429" s="15">
        <v>368</v>
      </c>
    </row>
    <row r="1430" spans="1:4" ht="15">
      <c r="A1430" s="8">
        <v>1426</v>
      </c>
      <c r="B1430" s="24" t="s">
        <v>1387</v>
      </c>
      <c r="C1430" s="12" t="s">
        <v>2252</v>
      </c>
      <c r="D1430" s="15">
        <v>4</v>
      </c>
    </row>
    <row r="1431" spans="1:4" ht="15">
      <c r="A1431" s="8">
        <v>1427</v>
      </c>
      <c r="B1431" s="24" t="s">
        <v>1388</v>
      </c>
      <c r="C1431" s="12" t="s">
        <v>2252</v>
      </c>
      <c r="D1431" s="15">
        <v>4</v>
      </c>
    </row>
    <row r="1432" spans="1:4" ht="15">
      <c r="A1432" s="8">
        <v>1428</v>
      </c>
      <c r="B1432" s="24" t="s">
        <v>1389</v>
      </c>
      <c r="C1432" s="12" t="s">
        <v>2252</v>
      </c>
      <c r="D1432" s="15">
        <v>12</v>
      </c>
    </row>
    <row r="1433" spans="1:4" ht="15">
      <c r="A1433" s="8">
        <v>1429</v>
      </c>
      <c r="B1433" s="24" t="s">
        <v>1390</v>
      </c>
      <c r="C1433" s="12" t="s">
        <v>2252</v>
      </c>
      <c r="D1433" s="15">
        <v>2</v>
      </c>
    </row>
    <row r="1434" spans="1:4" ht="15">
      <c r="A1434" s="8">
        <v>1430</v>
      </c>
      <c r="B1434" s="24" t="s">
        <v>1391</v>
      </c>
      <c r="C1434" s="12" t="s">
        <v>2252</v>
      </c>
      <c r="D1434" s="15">
        <v>2</v>
      </c>
    </row>
    <row r="1435" spans="1:4" ht="15">
      <c r="A1435" s="8">
        <v>1431</v>
      </c>
      <c r="B1435" s="24" t="s">
        <v>1392</v>
      </c>
      <c r="C1435" s="12" t="s">
        <v>2252</v>
      </c>
      <c r="D1435" s="15">
        <v>2</v>
      </c>
    </row>
    <row r="1436" spans="1:4" ht="15">
      <c r="A1436" s="8">
        <v>1432</v>
      </c>
      <c r="B1436" s="24" t="s">
        <v>1393</v>
      </c>
      <c r="C1436" s="12" t="s">
        <v>2252</v>
      </c>
      <c r="D1436" s="15">
        <v>4</v>
      </c>
    </row>
    <row r="1437" spans="1:4" ht="15">
      <c r="A1437" s="8">
        <v>1433</v>
      </c>
      <c r="B1437" s="24" t="s">
        <v>1394</v>
      </c>
      <c r="C1437" s="12" t="s">
        <v>2252</v>
      </c>
      <c r="D1437" s="15">
        <v>220</v>
      </c>
    </row>
    <row r="1438" spans="1:4" ht="15">
      <c r="A1438" s="8">
        <v>1434</v>
      </c>
      <c r="B1438" s="24" t="s">
        <v>1395</v>
      </c>
      <c r="C1438" s="12" t="s">
        <v>2252</v>
      </c>
      <c r="D1438" s="15">
        <v>48</v>
      </c>
    </row>
    <row r="1439" spans="1:4" ht="15">
      <c r="A1439" s="8">
        <v>1435</v>
      </c>
      <c r="B1439" s="24" t="s">
        <v>1396</v>
      </c>
      <c r="C1439" s="12" t="s">
        <v>2252</v>
      </c>
      <c r="D1439" s="15">
        <v>4</v>
      </c>
    </row>
    <row r="1440" spans="1:4" ht="15">
      <c r="A1440" s="8">
        <v>1436</v>
      </c>
      <c r="B1440" s="24" t="s">
        <v>1397</v>
      </c>
      <c r="C1440" s="12" t="s">
        <v>2252</v>
      </c>
      <c r="D1440" s="15">
        <v>96</v>
      </c>
    </row>
    <row r="1441" spans="1:4" ht="15">
      <c r="A1441" s="8">
        <v>1437</v>
      </c>
      <c r="B1441" s="24" t="s">
        <v>1398</v>
      </c>
      <c r="C1441" s="12" t="s">
        <v>2252</v>
      </c>
      <c r="D1441" s="15">
        <v>152</v>
      </c>
    </row>
    <row r="1442" spans="1:4" ht="15">
      <c r="A1442" s="8">
        <v>1438</v>
      </c>
      <c r="B1442" s="24" t="s">
        <v>1399</v>
      </c>
      <c r="C1442" s="12" t="s">
        <v>2252</v>
      </c>
      <c r="D1442" s="15">
        <v>44</v>
      </c>
    </row>
    <row r="1443" spans="1:4" ht="15">
      <c r="A1443" s="8">
        <v>1439</v>
      </c>
      <c r="B1443" s="24" t="s">
        <v>1400</v>
      </c>
      <c r="C1443" s="12" t="s">
        <v>2252</v>
      </c>
      <c r="D1443" s="15">
        <v>16</v>
      </c>
    </row>
    <row r="1444" spans="1:4" ht="15">
      <c r="A1444" s="8">
        <v>1440</v>
      </c>
      <c r="B1444" s="24" t="s">
        <v>1401</v>
      </c>
      <c r="C1444" s="12" t="s">
        <v>2252</v>
      </c>
      <c r="D1444" s="15">
        <v>8</v>
      </c>
    </row>
    <row r="1445" spans="1:4" ht="15">
      <c r="A1445" s="8">
        <v>1441</v>
      </c>
      <c r="B1445" s="24" t="s">
        <v>1402</v>
      </c>
      <c r="C1445" s="12" t="s">
        <v>2252</v>
      </c>
      <c r="D1445" s="15">
        <v>64</v>
      </c>
    </row>
    <row r="1446" spans="1:4" ht="15">
      <c r="A1446" s="8">
        <v>1442</v>
      </c>
      <c r="B1446" s="24" t="s">
        <v>1403</v>
      </c>
      <c r="C1446" s="12" t="s">
        <v>2252</v>
      </c>
      <c r="D1446" s="15">
        <v>72</v>
      </c>
    </row>
    <row r="1447" spans="1:4" ht="15">
      <c r="A1447" s="8">
        <v>1443</v>
      </c>
      <c r="B1447" s="24" t="s">
        <v>1133</v>
      </c>
      <c r="C1447" s="12" t="s">
        <v>2252</v>
      </c>
      <c r="D1447" s="15">
        <v>10</v>
      </c>
    </row>
    <row r="1448" spans="1:4" ht="15">
      <c r="A1448" s="8">
        <v>1444</v>
      </c>
      <c r="B1448" s="24" t="s">
        <v>1404</v>
      </c>
      <c r="C1448" s="12" t="s">
        <v>2252</v>
      </c>
      <c r="D1448" s="15">
        <v>64</v>
      </c>
    </row>
    <row r="1449" spans="1:4" ht="15">
      <c r="A1449" s="8">
        <v>1445</v>
      </c>
      <c r="B1449" s="24" t="s">
        <v>1405</v>
      </c>
      <c r="C1449" s="12" t="s">
        <v>2252</v>
      </c>
      <c r="D1449" s="15">
        <v>8</v>
      </c>
    </row>
    <row r="1450" spans="1:4" ht="15">
      <c r="A1450" s="8">
        <v>1446</v>
      </c>
      <c r="B1450" s="24" t="s">
        <v>1135</v>
      </c>
      <c r="C1450" s="12" t="s">
        <v>2252</v>
      </c>
      <c r="D1450" s="15">
        <v>8</v>
      </c>
    </row>
    <row r="1451" spans="1:4" ht="15">
      <c r="A1451" s="8">
        <v>1447</v>
      </c>
      <c r="B1451" s="24" t="s">
        <v>1406</v>
      </c>
      <c r="C1451" s="12" t="s">
        <v>2252</v>
      </c>
      <c r="D1451" s="15">
        <v>88</v>
      </c>
    </row>
    <row r="1452" spans="1:4" ht="15">
      <c r="A1452" s="8">
        <v>1448</v>
      </c>
      <c r="B1452" s="24" t="s">
        <v>1407</v>
      </c>
      <c r="C1452" s="12" t="s">
        <v>2252</v>
      </c>
      <c r="D1452" s="15">
        <v>84</v>
      </c>
    </row>
    <row r="1453" spans="1:4" ht="15">
      <c r="A1453" s="8">
        <v>1449</v>
      </c>
      <c r="B1453" s="24" t="s">
        <v>1408</v>
      </c>
      <c r="C1453" s="12" t="s">
        <v>2252</v>
      </c>
      <c r="D1453" s="15">
        <v>8</v>
      </c>
    </row>
    <row r="1454" spans="1:4" ht="15">
      <c r="A1454" s="8">
        <v>1450</v>
      </c>
      <c r="B1454" s="24" t="s">
        <v>1409</v>
      </c>
      <c r="C1454" s="12" t="s">
        <v>2252</v>
      </c>
      <c r="D1454" s="15">
        <v>12</v>
      </c>
    </row>
    <row r="1455" spans="1:4" ht="15">
      <c r="A1455" s="8">
        <v>1451</v>
      </c>
      <c r="B1455" s="24" t="s">
        <v>1410</v>
      </c>
      <c r="C1455" s="12" t="s">
        <v>2252</v>
      </c>
      <c r="D1455" s="15">
        <v>12</v>
      </c>
    </row>
    <row r="1456" spans="1:4" ht="15">
      <c r="A1456" s="8">
        <v>1452</v>
      </c>
      <c r="B1456" s="24" t="s">
        <v>1411</v>
      </c>
      <c r="C1456" s="12" t="s">
        <v>2252</v>
      </c>
      <c r="D1456" s="15">
        <v>64</v>
      </c>
    </row>
    <row r="1457" spans="1:4" ht="15">
      <c r="A1457" s="8">
        <v>1453</v>
      </c>
      <c r="B1457" s="24" t="s">
        <v>1412</v>
      </c>
      <c r="C1457" s="12" t="s">
        <v>2252</v>
      </c>
      <c r="D1457" s="15">
        <v>16</v>
      </c>
    </row>
    <row r="1458" spans="1:4" ht="15">
      <c r="A1458" s="8">
        <v>1454</v>
      </c>
      <c r="B1458" s="24" t="s">
        <v>1413</v>
      </c>
      <c r="C1458" s="12" t="s">
        <v>2252</v>
      </c>
      <c r="D1458" s="15">
        <v>8</v>
      </c>
    </row>
    <row r="1459" spans="1:4" ht="15">
      <c r="A1459" s="8">
        <v>1455</v>
      </c>
      <c r="B1459" s="24" t="s">
        <v>1414</v>
      </c>
      <c r="C1459" s="12" t="s">
        <v>2252</v>
      </c>
      <c r="D1459" s="15">
        <v>8</v>
      </c>
    </row>
    <row r="1460" spans="1:4" ht="15">
      <c r="A1460" s="8">
        <v>1456</v>
      </c>
      <c r="B1460" s="24" t="s">
        <v>1415</v>
      </c>
      <c r="C1460" s="12" t="s">
        <v>2252</v>
      </c>
      <c r="D1460" s="15">
        <v>104</v>
      </c>
    </row>
    <row r="1461" spans="1:4" ht="15">
      <c r="A1461" s="8">
        <v>1457</v>
      </c>
      <c r="B1461" s="24" t="s">
        <v>1416</v>
      </c>
      <c r="C1461" s="12" t="s">
        <v>2252</v>
      </c>
      <c r="D1461" s="15">
        <v>20</v>
      </c>
    </row>
    <row r="1462" spans="1:4" ht="15">
      <c r="A1462" s="8">
        <v>1458</v>
      </c>
      <c r="B1462" s="24" t="s">
        <v>1417</v>
      </c>
      <c r="C1462" s="12" t="s">
        <v>2252</v>
      </c>
      <c r="D1462" s="15">
        <v>4</v>
      </c>
    </row>
    <row r="1463" spans="1:4" ht="15">
      <c r="A1463" s="8">
        <v>1459</v>
      </c>
      <c r="B1463" s="24" t="s">
        <v>1418</v>
      </c>
      <c r="C1463" s="12" t="s">
        <v>2252</v>
      </c>
      <c r="D1463" s="15">
        <v>12</v>
      </c>
    </row>
    <row r="1464" spans="1:4" ht="15">
      <c r="A1464" s="8">
        <v>1460</v>
      </c>
      <c r="B1464" s="24" t="s">
        <v>1419</v>
      </c>
      <c r="C1464" s="12" t="s">
        <v>2252</v>
      </c>
      <c r="D1464" s="15">
        <v>64</v>
      </c>
    </row>
    <row r="1465" spans="1:4" ht="15">
      <c r="A1465" s="8">
        <v>1461</v>
      </c>
      <c r="B1465" s="24" t="s">
        <v>1420</v>
      </c>
      <c r="C1465" s="12" t="s">
        <v>2252</v>
      </c>
      <c r="D1465" s="15">
        <v>96</v>
      </c>
    </row>
    <row r="1466" spans="1:4" ht="15">
      <c r="A1466" s="8">
        <v>1462</v>
      </c>
      <c r="B1466" s="24" t="s">
        <v>1421</v>
      </c>
      <c r="C1466" s="12" t="s">
        <v>2252</v>
      </c>
      <c r="D1466" s="15">
        <v>24</v>
      </c>
    </row>
    <row r="1467" spans="1:4" ht="15">
      <c r="A1467" s="8">
        <v>1463</v>
      </c>
      <c r="B1467" s="24" t="s">
        <v>1422</v>
      </c>
      <c r="C1467" s="12" t="s">
        <v>2252</v>
      </c>
      <c r="D1467" s="15">
        <v>2</v>
      </c>
    </row>
    <row r="1468" spans="1:4" ht="15">
      <c r="A1468" s="8">
        <v>1464</v>
      </c>
      <c r="B1468" s="24" t="s">
        <v>1423</v>
      </c>
      <c r="C1468" s="12" t="s">
        <v>2252</v>
      </c>
      <c r="D1468" s="15">
        <v>12</v>
      </c>
    </row>
    <row r="1469" spans="1:4" ht="15">
      <c r="A1469" s="8">
        <v>1465</v>
      </c>
      <c r="B1469" s="24" t="s">
        <v>1424</v>
      </c>
      <c r="C1469" s="12" t="s">
        <v>2252</v>
      </c>
      <c r="D1469" s="15">
        <v>48</v>
      </c>
    </row>
    <row r="1470" spans="1:4" ht="15">
      <c r="A1470" s="8">
        <v>1466</v>
      </c>
      <c r="B1470" s="24" t="s">
        <v>1425</v>
      </c>
      <c r="C1470" s="12" t="s">
        <v>2252</v>
      </c>
      <c r="D1470" s="15">
        <v>4</v>
      </c>
    </row>
    <row r="1471" spans="1:4" ht="15">
      <c r="A1471" s="8">
        <v>1467</v>
      </c>
      <c r="B1471" s="24" t="s">
        <v>1426</v>
      </c>
      <c r="C1471" s="12" t="s">
        <v>2252</v>
      </c>
      <c r="D1471" s="15">
        <v>132</v>
      </c>
    </row>
    <row r="1472" spans="1:4" ht="15">
      <c r="A1472" s="8">
        <v>1468</v>
      </c>
      <c r="B1472" s="24" t="s">
        <v>1427</v>
      </c>
      <c r="C1472" s="12" t="s">
        <v>2252</v>
      </c>
      <c r="D1472" s="15">
        <v>202</v>
      </c>
    </row>
    <row r="1473" spans="1:4" ht="15">
      <c r="A1473" s="8">
        <v>1469</v>
      </c>
      <c r="B1473" s="24" t="s">
        <v>1428</v>
      </c>
      <c r="C1473" s="12" t="s">
        <v>2252</v>
      </c>
      <c r="D1473" s="15">
        <v>14</v>
      </c>
    </row>
    <row r="1474" spans="1:4" ht="15">
      <c r="A1474" s="8">
        <v>1470</v>
      </c>
      <c r="B1474" s="24" t="s">
        <v>1429</v>
      </c>
      <c r="C1474" s="12" t="s">
        <v>2252</v>
      </c>
      <c r="D1474" s="15">
        <v>16</v>
      </c>
    </row>
    <row r="1475" spans="1:4" ht="15">
      <c r="A1475" s="8">
        <v>1471</v>
      </c>
      <c r="B1475" s="24" t="s">
        <v>1430</v>
      </c>
      <c r="C1475" s="12" t="s">
        <v>2252</v>
      </c>
      <c r="D1475" s="15">
        <v>32</v>
      </c>
    </row>
    <row r="1476" spans="1:4" ht="15">
      <c r="A1476" s="8">
        <v>1472</v>
      </c>
      <c r="B1476" s="24" t="s">
        <v>1431</v>
      </c>
      <c r="C1476" s="12" t="s">
        <v>2252</v>
      </c>
      <c r="D1476" s="15">
        <v>144</v>
      </c>
    </row>
    <row r="1477" spans="1:4" ht="15">
      <c r="A1477" s="8">
        <v>1473</v>
      </c>
      <c r="B1477" s="24" t="s">
        <v>1432</v>
      </c>
      <c r="C1477" s="12" t="s">
        <v>2252</v>
      </c>
      <c r="D1477" s="15">
        <v>48</v>
      </c>
    </row>
    <row r="1478" spans="1:4" ht="15">
      <c r="A1478" s="8">
        <v>1474</v>
      </c>
      <c r="B1478" s="24" t="s">
        <v>1167</v>
      </c>
      <c r="C1478" s="12" t="s">
        <v>2252</v>
      </c>
      <c r="D1478" s="15">
        <v>16</v>
      </c>
    </row>
    <row r="1479" spans="1:4" ht="15">
      <c r="A1479" s="8">
        <v>1475</v>
      </c>
      <c r="B1479" s="24" t="s">
        <v>1170</v>
      </c>
      <c r="C1479" s="12" t="s">
        <v>2252</v>
      </c>
      <c r="D1479" s="15">
        <v>12</v>
      </c>
    </row>
    <row r="1480" spans="1:4" ht="15">
      <c r="A1480" s="8">
        <v>1476</v>
      </c>
      <c r="B1480" s="24" t="s">
        <v>1433</v>
      </c>
      <c r="C1480" s="12" t="s">
        <v>2252</v>
      </c>
      <c r="D1480" s="15">
        <v>60</v>
      </c>
    </row>
    <row r="1481" spans="1:4" ht="15">
      <c r="A1481" s="8">
        <v>1477</v>
      </c>
      <c r="B1481" s="24" t="s">
        <v>1434</v>
      </c>
      <c r="C1481" s="12" t="s">
        <v>2252</v>
      </c>
      <c r="D1481" s="15">
        <v>8</v>
      </c>
    </row>
    <row r="1482" spans="1:4" ht="15">
      <c r="A1482" s="8">
        <v>1478</v>
      </c>
      <c r="B1482" s="24" t="s">
        <v>1171</v>
      </c>
      <c r="C1482" s="12" t="s">
        <v>2252</v>
      </c>
      <c r="D1482" s="15">
        <v>24</v>
      </c>
    </row>
    <row r="1483" spans="1:4" ht="15">
      <c r="A1483" s="8">
        <v>1479</v>
      </c>
      <c r="B1483" s="24" t="s">
        <v>1435</v>
      </c>
      <c r="C1483" s="12" t="s">
        <v>2252</v>
      </c>
      <c r="D1483" s="15">
        <v>16</v>
      </c>
    </row>
    <row r="1484" spans="1:4" ht="15">
      <c r="A1484" s="8">
        <v>1480</v>
      </c>
      <c r="B1484" s="24" t="s">
        <v>1436</v>
      </c>
      <c r="C1484" s="12" t="s">
        <v>2252</v>
      </c>
      <c r="D1484" s="15">
        <v>12</v>
      </c>
    </row>
    <row r="1485" spans="1:4" ht="15">
      <c r="A1485" s="8">
        <v>1481</v>
      </c>
      <c r="B1485" s="24" t="s">
        <v>1176</v>
      </c>
      <c r="C1485" s="12" t="s">
        <v>2252</v>
      </c>
      <c r="D1485" s="15">
        <v>32</v>
      </c>
    </row>
    <row r="1486" spans="1:4" ht="15">
      <c r="A1486" s="8">
        <v>1482</v>
      </c>
      <c r="B1486" s="24" t="s">
        <v>1437</v>
      </c>
      <c r="C1486" s="12" t="s">
        <v>2252</v>
      </c>
      <c r="D1486" s="15">
        <v>28</v>
      </c>
    </row>
    <row r="1487" spans="1:4" ht="15">
      <c r="A1487" s="8">
        <v>1483</v>
      </c>
      <c r="B1487" s="24" t="s">
        <v>1438</v>
      </c>
      <c r="C1487" s="12" t="s">
        <v>2252</v>
      </c>
      <c r="D1487" s="15">
        <v>16</v>
      </c>
    </row>
    <row r="1488" spans="1:4" ht="15">
      <c r="A1488" s="8">
        <v>1484</v>
      </c>
      <c r="B1488" s="24" t="s">
        <v>1439</v>
      </c>
      <c r="C1488" s="12" t="s">
        <v>2252</v>
      </c>
      <c r="D1488" s="15">
        <v>4</v>
      </c>
    </row>
    <row r="1489" spans="1:4" ht="15">
      <c r="A1489" s="8">
        <v>1485</v>
      </c>
      <c r="B1489" s="24" t="s">
        <v>1440</v>
      </c>
      <c r="C1489" s="12" t="s">
        <v>2252</v>
      </c>
      <c r="D1489" s="15">
        <v>8</v>
      </c>
    </row>
    <row r="1490" spans="1:4" ht="15">
      <c r="A1490" s="8">
        <v>1486</v>
      </c>
      <c r="B1490" s="24" t="s">
        <v>1441</v>
      </c>
      <c r="C1490" s="12" t="s">
        <v>2252</v>
      </c>
      <c r="D1490" s="15">
        <v>12</v>
      </c>
    </row>
    <row r="1491" spans="1:4" ht="15">
      <c r="A1491" s="8">
        <v>1487</v>
      </c>
      <c r="B1491" s="24" t="s">
        <v>1442</v>
      </c>
      <c r="C1491" s="12" t="s">
        <v>2252</v>
      </c>
      <c r="D1491" s="15">
        <v>36</v>
      </c>
    </row>
    <row r="1492" spans="1:4" ht="15">
      <c r="A1492" s="8">
        <v>1488</v>
      </c>
      <c r="B1492" s="24" t="s">
        <v>1443</v>
      </c>
      <c r="C1492" s="12" t="s">
        <v>2252</v>
      </c>
      <c r="D1492" s="15">
        <v>8</v>
      </c>
    </row>
    <row r="1493" spans="1:4" ht="15">
      <c r="A1493" s="8">
        <v>1489</v>
      </c>
      <c r="B1493" s="24" t="s">
        <v>1444</v>
      </c>
      <c r="C1493" s="12" t="s">
        <v>2252</v>
      </c>
      <c r="D1493" s="15">
        <v>8</v>
      </c>
    </row>
    <row r="1494" spans="1:4" ht="15">
      <c r="A1494" s="8">
        <v>1490</v>
      </c>
      <c r="B1494" s="24" t="s">
        <v>1445</v>
      </c>
      <c r="C1494" s="12" t="s">
        <v>2252</v>
      </c>
      <c r="D1494" s="15">
        <v>32</v>
      </c>
    </row>
    <row r="1495" spans="1:4" ht="15">
      <c r="A1495" s="8">
        <v>1491</v>
      </c>
      <c r="B1495" s="24" t="s">
        <v>1446</v>
      </c>
      <c r="C1495" s="12" t="s">
        <v>2252</v>
      </c>
      <c r="D1495" s="15">
        <v>88</v>
      </c>
    </row>
    <row r="1496" spans="1:4" ht="15">
      <c r="A1496" s="8">
        <v>1492</v>
      </c>
      <c r="B1496" s="24" t="s">
        <v>1447</v>
      </c>
      <c r="C1496" s="12" t="s">
        <v>2252</v>
      </c>
      <c r="D1496" s="15">
        <v>8</v>
      </c>
    </row>
    <row r="1497" spans="1:4" ht="15">
      <c r="A1497" s="8">
        <v>1493</v>
      </c>
      <c r="B1497" s="24" t="s">
        <v>1448</v>
      </c>
      <c r="C1497" s="12" t="s">
        <v>2252</v>
      </c>
      <c r="D1497" s="15">
        <v>32</v>
      </c>
    </row>
    <row r="1498" spans="1:4" ht="15">
      <c r="A1498" s="8">
        <v>1494</v>
      </c>
      <c r="B1498" s="24" t="s">
        <v>1449</v>
      </c>
      <c r="C1498" s="12" t="s">
        <v>2252</v>
      </c>
      <c r="D1498" s="15">
        <v>32</v>
      </c>
    </row>
    <row r="1499" spans="1:4" ht="15">
      <c r="A1499" s="8">
        <v>1495</v>
      </c>
      <c r="B1499" s="24" t="s">
        <v>1450</v>
      </c>
      <c r="C1499" s="12" t="s">
        <v>2252</v>
      </c>
      <c r="D1499" s="15">
        <v>48</v>
      </c>
    </row>
    <row r="1500" spans="1:4" ht="15">
      <c r="A1500" s="8">
        <v>1496</v>
      </c>
      <c r="B1500" s="24" t="s">
        <v>1451</v>
      </c>
      <c r="C1500" s="12" t="s">
        <v>2252</v>
      </c>
      <c r="D1500" s="15">
        <v>544</v>
      </c>
    </row>
    <row r="1501" spans="1:4" ht="15">
      <c r="A1501" s="8">
        <v>1497</v>
      </c>
      <c r="B1501" s="24" t="s">
        <v>1452</v>
      </c>
      <c r="C1501" s="12" t="s">
        <v>2252</v>
      </c>
      <c r="D1501" s="15">
        <v>24</v>
      </c>
    </row>
    <row r="1502" spans="1:4" ht="15">
      <c r="A1502" s="8">
        <v>1498</v>
      </c>
      <c r="B1502" s="24" t="s">
        <v>1453</v>
      </c>
      <c r="C1502" s="12" t="s">
        <v>2252</v>
      </c>
      <c r="D1502" s="15">
        <v>4</v>
      </c>
    </row>
    <row r="1503" spans="1:4" ht="15">
      <c r="A1503" s="8">
        <v>1499</v>
      </c>
      <c r="B1503" s="24" t="s">
        <v>1454</v>
      </c>
      <c r="C1503" s="12" t="s">
        <v>2252</v>
      </c>
      <c r="D1503" s="15">
        <v>8</v>
      </c>
    </row>
    <row r="1504" spans="1:4" ht="15">
      <c r="A1504" s="8">
        <v>1500</v>
      </c>
      <c r="B1504" s="24" t="s">
        <v>1455</v>
      </c>
      <c r="C1504" s="12" t="s">
        <v>2252</v>
      </c>
      <c r="D1504" s="15">
        <v>20</v>
      </c>
    </row>
    <row r="1505" spans="1:4" ht="15">
      <c r="A1505" s="8">
        <v>1501</v>
      </c>
      <c r="B1505" s="24" t="s">
        <v>1456</v>
      </c>
      <c r="C1505" s="12" t="s">
        <v>2252</v>
      </c>
      <c r="D1505" s="15">
        <v>32</v>
      </c>
    </row>
    <row r="1506" spans="1:4" ht="15">
      <c r="A1506" s="8">
        <v>1502</v>
      </c>
      <c r="B1506" s="24" t="s">
        <v>1457</v>
      </c>
      <c r="C1506" s="12" t="s">
        <v>2252</v>
      </c>
      <c r="D1506" s="15">
        <v>24</v>
      </c>
    </row>
    <row r="1507" spans="1:4" ht="15">
      <c r="A1507" s="8">
        <v>1503</v>
      </c>
      <c r="B1507" s="24" t="s">
        <v>1204</v>
      </c>
      <c r="C1507" s="12" t="s">
        <v>2252</v>
      </c>
      <c r="D1507" s="15">
        <v>176</v>
      </c>
    </row>
    <row r="1508" spans="1:4" ht="15">
      <c r="A1508" s="8">
        <v>1504</v>
      </c>
      <c r="B1508" s="24" t="s">
        <v>1458</v>
      </c>
      <c r="C1508" s="12" t="s">
        <v>2252</v>
      </c>
      <c r="D1508" s="15">
        <v>96</v>
      </c>
    </row>
    <row r="1509" spans="1:4" ht="15">
      <c r="A1509" s="8">
        <v>1505</v>
      </c>
      <c r="B1509" s="24" t="s">
        <v>1459</v>
      </c>
      <c r="C1509" s="12" t="s">
        <v>2252</v>
      </c>
      <c r="D1509" s="15">
        <v>6</v>
      </c>
    </row>
    <row r="1510" spans="1:4" ht="15">
      <c r="A1510" s="8">
        <v>1506</v>
      </c>
      <c r="B1510" s="24" t="s">
        <v>1207</v>
      </c>
      <c r="C1510" s="12" t="s">
        <v>2252</v>
      </c>
      <c r="D1510" s="15">
        <v>200</v>
      </c>
    </row>
    <row r="1511" spans="1:4" ht="15">
      <c r="A1511" s="8">
        <v>1507</v>
      </c>
      <c r="B1511" s="24" t="s">
        <v>1210</v>
      </c>
      <c r="C1511" s="12" t="s">
        <v>2252</v>
      </c>
      <c r="D1511" s="15">
        <v>76</v>
      </c>
    </row>
    <row r="1512" spans="1:4" ht="15">
      <c r="A1512" s="8">
        <v>1508</v>
      </c>
      <c r="B1512" s="24" t="s">
        <v>1212</v>
      </c>
      <c r="C1512" s="12" t="s">
        <v>2252</v>
      </c>
      <c r="D1512" s="15">
        <v>28</v>
      </c>
    </row>
    <row r="1513" spans="1:4" ht="15">
      <c r="A1513" s="8">
        <v>1509</v>
      </c>
      <c r="B1513" s="24" t="s">
        <v>1213</v>
      </c>
      <c r="C1513" s="12" t="s">
        <v>2252</v>
      </c>
      <c r="D1513" s="15">
        <v>148</v>
      </c>
    </row>
    <row r="1514" spans="1:4" ht="15">
      <c r="A1514" s="8">
        <v>1510</v>
      </c>
      <c r="B1514" s="24" t="s">
        <v>1460</v>
      </c>
      <c r="C1514" s="12" t="s">
        <v>2252</v>
      </c>
      <c r="D1514" s="15">
        <v>12</v>
      </c>
    </row>
    <row r="1515" spans="1:4" ht="15">
      <c r="A1515" s="8">
        <v>1511</v>
      </c>
      <c r="B1515" s="24" t="s">
        <v>1461</v>
      </c>
      <c r="C1515" s="12" t="s">
        <v>2252</v>
      </c>
      <c r="D1515" s="15">
        <v>2</v>
      </c>
    </row>
    <row r="1516" spans="1:4" ht="15">
      <c r="A1516" s="8">
        <v>1512</v>
      </c>
      <c r="B1516" s="24" t="s">
        <v>1462</v>
      </c>
      <c r="C1516" s="12" t="s">
        <v>2252</v>
      </c>
      <c r="D1516" s="15">
        <v>10</v>
      </c>
    </row>
    <row r="1517" spans="1:4" ht="15">
      <c r="A1517" s="8">
        <v>1513</v>
      </c>
      <c r="B1517" s="24" t="s">
        <v>1463</v>
      </c>
      <c r="C1517" s="12" t="s">
        <v>2252</v>
      </c>
      <c r="D1517" s="15">
        <v>60</v>
      </c>
    </row>
    <row r="1518" spans="1:4" ht="15">
      <c r="A1518" s="8">
        <v>1514</v>
      </c>
      <c r="B1518" s="24" t="s">
        <v>1464</v>
      </c>
      <c r="C1518" s="12" t="s">
        <v>2252</v>
      </c>
      <c r="D1518" s="15">
        <v>8</v>
      </c>
    </row>
    <row r="1519" spans="1:4" ht="15">
      <c r="A1519" s="8">
        <v>1515</v>
      </c>
      <c r="B1519" s="24" t="s">
        <v>1465</v>
      </c>
      <c r="C1519" s="12" t="s">
        <v>2252</v>
      </c>
      <c r="D1519" s="15">
        <v>8</v>
      </c>
    </row>
    <row r="1520" spans="1:4" ht="15">
      <c r="A1520" s="8">
        <v>1516</v>
      </c>
      <c r="B1520" s="24" t="s">
        <v>1466</v>
      </c>
      <c r="C1520" s="12" t="s">
        <v>2252</v>
      </c>
      <c r="D1520" s="15">
        <v>8</v>
      </c>
    </row>
    <row r="1521" spans="1:4" ht="15">
      <c r="A1521" s="8">
        <v>1517</v>
      </c>
      <c r="B1521" s="24" t="s">
        <v>1467</v>
      </c>
      <c r="C1521" s="12" t="s">
        <v>2252</v>
      </c>
      <c r="D1521" s="15">
        <v>20</v>
      </c>
    </row>
    <row r="1522" spans="1:4" ht="15">
      <c r="A1522" s="8">
        <v>1518</v>
      </c>
      <c r="B1522" s="24" t="s">
        <v>1234</v>
      </c>
      <c r="C1522" s="12" t="s">
        <v>2252</v>
      </c>
      <c r="D1522" s="15">
        <v>112</v>
      </c>
    </row>
    <row r="1523" spans="1:4" ht="15">
      <c r="A1523" s="8">
        <v>1519</v>
      </c>
      <c r="B1523" s="24" t="s">
        <v>1236</v>
      </c>
      <c r="C1523" s="12" t="s">
        <v>2252</v>
      </c>
      <c r="D1523" s="15">
        <v>396</v>
      </c>
    </row>
    <row r="1524" spans="1:4" ht="15">
      <c r="A1524" s="8">
        <v>1520</v>
      </c>
      <c r="B1524" s="24" t="s">
        <v>1468</v>
      </c>
      <c r="C1524" s="12" t="s">
        <v>2252</v>
      </c>
      <c r="D1524" s="15">
        <v>24</v>
      </c>
    </row>
    <row r="1525" spans="1:4" ht="15">
      <c r="A1525" s="8">
        <v>1521</v>
      </c>
      <c r="B1525" s="24" t="s">
        <v>1238</v>
      </c>
      <c r="C1525" s="12" t="s">
        <v>2252</v>
      </c>
      <c r="D1525" s="15">
        <v>388</v>
      </c>
    </row>
    <row r="1526" spans="1:4" ht="15">
      <c r="A1526" s="8">
        <v>1522</v>
      </c>
      <c r="B1526" s="24" t="s">
        <v>1469</v>
      </c>
      <c r="C1526" s="12" t="s">
        <v>2252</v>
      </c>
      <c r="D1526" s="15">
        <v>96</v>
      </c>
    </row>
    <row r="1527" spans="1:4" ht="15">
      <c r="A1527" s="8">
        <v>1523</v>
      </c>
      <c r="B1527" s="24" t="s">
        <v>1240</v>
      </c>
      <c r="C1527" s="12" t="s">
        <v>2252</v>
      </c>
      <c r="D1527" s="15">
        <v>136</v>
      </c>
    </row>
    <row r="1528" spans="1:4" ht="15">
      <c r="A1528" s="8">
        <v>1524</v>
      </c>
      <c r="B1528" s="24" t="s">
        <v>1241</v>
      </c>
      <c r="C1528" s="12" t="s">
        <v>2252</v>
      </c>
      <c r="D1528" s="15">
        <v>106</v>
      </c>
    </row>
    <row r="1529" spans="1:4" ht="15">
      <c r="A1529" s="8">
        <v>1525</v>
      </c>
      <c r="B1529" s="24" t="s">
        <v>1242</v>
      </c>
      <c r="C1529" s="12" t="s">
        <v>2252</v>
      </c>
      <c r="D1529" s="15">
        <v>148</v>
      </c>
    </row>
    <row r="1530" spans="1:4" ht="15">
      <c r="A1530" s="8">
        <v>1526</v>
      </c>
      <c r="B1530" s="24" t="s">
        <v>1244</v>
      </c>
      <c r="C1530" s="12" t="s">
        <v>2252</v>
      </c>
      <c r="D1530" s="15">
        <v>148</v>
      </c>
    </row>
    <row r="1531" spans="1:4" ht="15">
      <c r="A1531" s="8">
        <v>1527</v>
      </c>
      <c r="B1531" s="24" t="s">
        <v>1246</v>
      </c>
      <c r="C1531" s="12" t="s">
        <v>2252</v>
      </c>
      <c r="D1531" s="15">
        <v>12</v>
      </c>
    </row>
    <row r="1532" spans="1:4" ht="15">
      <c r="A1532" s="8">
        <v>1528</v>
      </c>
      <c r="B1532" s="24" t="s">
        <v>1470</v>
      </c>
      <c r="C1532" s="12" t="s">
        <v>2252</v>
      </c>
      <c r="D1532" s="15">
        <v>16</v>
      </c>
    </row>
    <row r="1533" spans="1:4" ht="15">
      <c r="A1533" s="8">
        <v>1529</v>
      </c>
      <c r="B1533" s="24" t="s">
        <v>1471</v>
      </c>
      <c r="C1533" s="12" t="s">
        <v>2252</v>
      </c>
      <c r="D1533" s="15">
        <v>2</v>
      </c>
    </row>
    <row r="1534" spans="1:4" ht="15">
      <c r="A1534" s="8">
        <v>1530</v>
      </c>
      <c r="B1534" s="24" t="s">
        <v>1249</v>
      </c>
      <c r="C1534" s="12" t="s">
        <v>2252</v>
      </c>
      <c r="D1534" s="15">
        <v>758</v>
      </c>
    </row>
    <row r="1535" spans="1:4" ht="15">
      <c r="A1535" s="8">
        <v>1531</v>
      </c>
      <c r="B1535" s="24" t="s">
        <v>1250</v>
      </c>
      <c r="C1535" s="12" t="s">
        <v>2252</v>
      </c>
      <c r="D1535" s="15">
        <v>12</v>
      </c>
    </row>
    <row r="1536" spans="1:4" ht="15">
      <c r="A1536" s="8">
        <v>1532</v>
      </c>
      <c r="B1536" s="24" t="s">
        <v>1255</v>
      </c>
      <c r="C1536" s="12" t="s">
        <v>2252</v>
      </c>
      <c r="D1536" s="15">
        <v>4</v>
      </c>
    </row>
    <row r="1537" spans="1:4" ht="15">
      <c r="A1537" s="8">
        <v>1533</v>
      </c>
      <c r="B1537" s="24" t="s">
        <v>1257</v>
      </c>
      <c r="C1537" s="12" t="s">
        <v>2252</v>
      </c>
      <c r="D1537" s="15">
        <v>10</v>
      </c>
    </row>
    <row r="1538" spans="1:4" ht="15">
      <c r="A1538" s="8">
        <v>1534</v>
      </c>
      <c r="B1538" s="24" t="s">
        <v>1472</v>
      </c>
      <c r="C1538" s="12" t="s">
        <v>2252</v>
      </c>
      <c r="D1538" s="15">
        <v>8</v>
      </c>
    </row>
    <row r="1539" spans="1:4" ht="15">
      <c r="A1539" s="8">
        <v>1535</v>
      </c>
      <c r="B1539" s="24" t="s">
        <v>1473</v>
      </c>
      <c r="C1539" s="12" t="s">
        <v>2252</v>
      </c>
      <c r="D1539" s="15">
        <v>12</v>
      </c>
    </row>
    <row r="1540" spans="1:4" ht="15">
      <c r="A1540" s="8">
        <v>1536</v>
      </c>
      <c r="B1540" s="24" t="s">
        <v>1474</v>
      </c>
      <c r="C1540" s="12" t="s">
        <v>2252</v>
      </c>
      <c r="D1540" s="15">
        <v>16</v>
      </c>
    </row>
    <row r="1541" spans="1:4" ht="15">
      <c r="A1541" s="8">
        <v>1537</v>
      </c>
      <c r="B1541" s="24" t="s">
        <v>1475</v>
      </c>
      <c r="C1541" s="12" t="s">
        <v>2252</v>
      </c>
      <c r="D1541" s="15">
        <v>2</v>
      </c>
    </row>
    <row r="1542" spans="1:4" ht="15">
      <c r="A1542" s="8">
        <v>1538</v>
      </c>
      <c r="B1542" s="24" t="s">
        <v>1476</v>
      </c>
      <c r="C1542" s="12" t="s">
        <v>2252</v>
      </c>
      <c r="D1542" s="15">
        <v>8</v>
      </c>
    </row>
    <row r="1543" spans="1:4" ht="15">
      <c r="A1543" s="8">
        <v>1539</v>
      </c>
      <c r="B1543" s="24" t="s">
        <v>1477</v>
      </c>
      <c r="C1543" s="12" t="s">
        <v>2252</v>
      </c>
      <c r="D1543" s="15">
        <v>4</v>
      </c>
    </row>
    <row r="1544" spans="1:4" ht="15">
      <c r="A1544" s="8">
        <v>1540</v>
      </c>
      <c r="B1544" s="24" t="s">
        <v>1478</v>
      </c>
      <c r="C1544" s="12" t="s">
        <v>2252</v>
      </c>
      <c r="D1544" s="15">
        <v>32</v>
      </c>
    </row>
    <row r="1545" spans="1:4" ht="15">
      <c r="A1545" s="8">
        <v>1541</v>
      </c>
      <c r="B1545" s="24" t="s">
        <v>1479</v>
      </c>
      <c r="C1545" s="12" t="s">
        <v>2252</v>
      </c>
      <c r="D1545" s="15">
        <v>4</v>
      </c>
    </row>
    <row r="1546" spans="1:4" ht="15">
      <c r="A1546" s="8">
        <v>1542</v>
      </c>
      <c r="B1546" s="24" t="s">
        <v>1480</v>
      </c>
      <c r="C1546" s="12" t="s">
        <v>2252</v>
      </c>
      <c r="D1546" s="15">
        <v>8</v>
      </c>
    </row>
    <row r="1547" spans="1:4" ht="15">
      <c r="A1547" s="8">
        <v>1543</v>
      </c>
      <c r="B1547" s="24" t="s">
        <v>1481</v>
      </c>
      <c r="C1547" s="12" t="s">
        <v>2252</v>
      </c>
      <c r="D1547" s="15">
        <v>12</v>
      </c>
    </row>
    <row r="1548" spans="1:4" ht="15">
      <c r="A1548" s="8">
        <v>1544</v>
      </c>
      <c r="B1548" s="24" t="s">
        <v>1482</v>
      </c>
      <c r="C1548" s="12" t="s">
        <v>2252</v>
      </c>
      <c r="D1548" s="15">
        <v>4</v>
      </c>
    </row>
    <row r="1549" spans="1:4" ht="15">
      <c r="A1549" s="8">
        <v>1545</v>
      </c>
      <c r="B1549" s="24" t="s">
        <v>1483</v>
      </c>
      <c r="C1549" s="12" t="s">
        <v>2252</v>
      </c>
      <c r="D1549" s="15">
        <v>2</v>
      </c>
    </row>
    <row r="1550" spans="1:4" ht="15">
      <c r="A1550" s="8">
        <v>1546</v>
      </c>
      <c r="B1550" s="24" t="s">
        <v>1484</v>
      </c>
      <c r="C1550" s="12" t="s">
        <v>2252</v>
      </c>
      <c r="D1550" s="15">
        <v>8</v>
      </c>
    </row>
    <row r="1551" spans="1:4" ht="15">
      <c r="A1551" s="8">
        <v>1547</v>
      </c>
      <c r="B1551" s="24" t="s">
        <v>1485</v>
      </c>
      <c r="C1551" s="12" t="s">
        <v>2252</v>
      </c>
      <c r="D1551" s="15">
        <v>12</v>
      </c>
    </row>
    <row r="1552" spans="1:4" ht="15">
      <c r="A1552" s="8">
        <v>1548</v>
      </c>
      <c r="B1552" s="24" t="s">
        <v>1486</v>
      </c>
      <c r="C1552" s="12" t="s">
        <v>2252</v>
      </c>
      <c r="D1552" s="15">
        <v>24</v>
      </c>
    </row>
    <row r="1553" spans="1:4" ht="15">
      <c r="A1553" s="8">
        <v>1549</v>
      </c>
      <c r="B1553" s="24" t="s">
        <v>1282</v>
      </c>
      <c r="C1553" s="12" t="s">
        <v>2252</v>
      </c>
      <c r="D1553" s="15">
        <v>4</v>
      </c>
    </row>
    <row r="1554" spans="1:4" ht="15">
      <c r="A1554" s="8">
        <v>1550</v>
      </c>
      <c r="B1554" s="24" t="s">
        <v>1487</v>
      </c>
      <c r="C1554" s="12" t="s">
        <v>2252</v>
      </c>
      <c r="D1554" s="15">
        <v>24</v>
      </c>
    </row>
    <row r="1555" spans="1:4" ht="15">
      <c r="A1555" s="8">
        <v>1551</v>
      </c>
      <c r="B1555" s="24" t="s">
        <v>1488</v>
      </c>
      <c r="C1555" s="12" t="s">
        <v>2252</v>
      </c>
      <c r="D1555" s="15">
        <v>2</v>
      </c>
    </row>
    <row r="1556" spans="1:4" ht="15">
      <c r="A1556" s="8">
        <v>1552</v>
      </c>
      <c r="B1556" s="24" t="s">
        <v>1489</v>
      </c>
      <c r="C1556" s="12" t="s">
        <v>2252</v>
      </c>
      <c r="D1556" s="15">
        <v>8</v>
      </c>
    </row>
    <row r="1557" spans="1:4" ht="15">
      <c r="A1557" s="8">
        <v>1553</v>
      </c>
      <c r="B1557" s="24" t="s">
        <v>1283</v>
      </c>
      <c r="C1557" s="12" t="s">
        <v>2252</v>
      </c>
      <c r="D1557" s="15">
        <v>24</v>
      </c>
    </row>
    <row r="1558" spans="1:4" ht="15">
      <c r="A1558" s="8">
        <v>1554</v>
      </c>
      <c r="B1558" s="24" t="s">
        <v>1490</v>
      </c>
      <c r="C1558" s="12" t="s">
        <v>2252</v>
      </c>
      <c r="D1558" s="15">
        <v>24</v>
      </c>
    </row>
    <row r="1559" spans="1:4" ht="15">
      <c r="A1559" s="8">
        <v>1555</v>
      </c>
      <c r="B1559" s="24" t="s">
        <v>1491</v>
      </c>
      <c r="C1559" s="12" t="s">
        <v>2252</v>
      </c>
      <c r="D1559" s="15">
        <v>24</v>
      </c>
    </row>
    <row r="1560" spans="1:4" ht="15">
      <c r="A1560" s="8">
        <v>1556</v>
      </c>
      <c r="B1560" s="24" t="s">
        <v>1492</v>
      </c>
      <c r="C1560" s="12" t="s">
        <v>2252</v>
      </c>
      <c r="D1560" s="15">
        <v>8</v>
      </c>
    </row>
    <row r="1561" spans="1:4" ht="15">
      <c r="A1561" s="8">
        <v>1557</v>
      </c>
      <c r="B1561" s="24" t="s">
        <v>1493</v>
      </c>
      <c r="C1561" s="12" t="s">
        <v>2252</v>
      </c>
      <c r="D1561" s="15">
        <v>10</v>
      </c>
    </row>
    <row r="1562" spans="1:4" ht="15">
      <c r="A1562" s="8">
        <v>1558</v>
      </c>
      <c r="B1562" s="24" t="s">
        <v>1494</v>
      </c>
      <c r="C1562" s="12" t="s">
        <v>2252</v>
      </c>
      <c r="D1562" s="15">
        <v>4</v>
      </c>
    </row>
    <row r="1563" spans="1:4" ht="15">
      <c r="A1563" s="8">
        <v>1559</v>
      </c>
      <c r="B1563" s="24" t="s">
        <v>1495</v>
      </c>
      <c r="C1563" s="12" t="s">
        <v>2252</v>
      </c>
      <c r="D1563" s="15">
        <v>8</v>
      </c>
    </row>
    <row r="1564" spans="1:4" ht="15">
      <c r="A1564" s="8">
        <v>1560</v>
      </c>
      <c r="B1564" s="24" t="s">
        <v>1496</v>
      </c>
      <c r="C1564" s="12" t="s">
        <v>2252</v>
      </c>
      <c r="D1564" s="15">
        <v>8</v>
      </c>
    </row>
    <row r="1565" spans="1:4" ht="15">
      <c r="A1565" s="8">
        <v>1561</v>
      </c>
      <c r="B1565" s="24" t="s">
        <v>1293</v>
      </c>
      <c r="C1565" s="12" t="s">
        <v>2252</v>
      </c>
      <c r="D1565" s="15">
        <v>116</v>
      </c>
    </row>
    <row r="1566" spans="1:4" ht="15">
      <c r="A1566" s="8">
        <v>1562</v>
      </c>
      <c r="B1566" s="24" t="s">
        <v>1497</v>
      </c>
      <c r="C1566" s="12" t="s">
        <v>2252</v>
      </c>
      <c r="D1566" s="15">
        <v>24</v>
      </c>
    </row>
    <row r="1567" spans="1:4" ht="15">
      <c r="A1567" s="8">
        <v>1563</v>
      </c>
      <c r="B1567" s="24" t="s">
        <v>1498</v>
      </c>
      <c r="C1567" s="12" t="s">
        <v>2252</v>
      </c>
      <c r="D1567" s="15">
        <v>4</v>
      </c>
    </row>
    <row r="1568" spans="1:4" ht="15">
      <c r="A1568" s="8">
        <v>1564</v>
      </c>
      <c r="B1568" s="24" t="s">
        <v>1499</v>
      </c>
      <c r="C1568" s="12" t="s">
        <v>2252</v>
      </c>
      <c r="D1568" s="15">
        <v>4</v>
      </c>
    </row>
    <row r="1569" spans="1:4" ht="15">
      <c r="A1569" s="8">
        <v>1565</v>
      </c>
      <c r="B1569" s="24" t="s">
        <v>1500</v>
      </c>
      <c r="C1569" s="12" t="s">
        <v>2252</v>
      </c>
      <c r="D1569" s="15">
        <v>16</v>
      </c>
    </row>
    <row r="1570" spans="1:4" ht="15">
      <c r="A1570" s="8">
        <v>1566</v>
      </c>
      <c r="B1570" s="24" t="s">
        <v>1501</v>
      </c>
      <c r="C1570" s="12" t="s">
        <v>2252</v>
      </c>
      <c r="D1570" s="15">
        <v>4</v>
      </c>
    </row>
    <row r="1571" spans="1:4" ht="15">
      <c r="A1571" s="8">
        <v>1567</v>
      </c>
      <c r="B1571" s="24" t="s">
        <v>1502</v>
      </c>
      <c r="C1571" s="12" t="s">
        <v>2252</v>
      </c>
      <c r="D1571" s="15">
        <v>32</v>
      </c>
    </row>
    <row r="1572" spans="1:4" ht="15">
      <c r="A1572" s="8">
        <v>1568</v>
      </c>
      <c r="B1572" s="24" t="s">
        <v>1503</v>
      </c>
      <c r="C1572" s="12" t="s">
        <v>2252</v>
      </c>
      <c r="D1572" s="15">
        <v>4</v>
      </c>
    </row>
    <row r="1573" spans="1:4" ht="15">
      <c r="A1573" s="8">
        <v>1569</v>
      </c>
      <c r="B1573" s="24" t="s">
        <v>1504</v>
      </c>
      <c r="C1573" s="12" t="s">
        <v>2252</v>
      </c>
      <c r="D1573" s="15">
        <v>8</v>
      </c>
    </row>
    <row r="1574" spans="1:4" ht="15">
      <c r="A1574" s="8">
        <v>1570</v>
      </c>
      <c r="B1574" s="24" t="s">
        <v>1505</v>
      </c>
      <c r="C1574" s="12" t="s">
        <v>2252</v>
      </c>
      <c r="D1574" s="15">
        <v>24</v>
      </c>
    </row>
    <row r="1575" spans="1:4" ht="15">
      <c r="A1575" s="8">
        <v>1571</v>
      </c>
      <c r="B1575" s="24" t="s">
        <v>1506</v>
      </c>
      <c r="C1575" s="12" t="s">
        <v>2252</v>
      </c>
      <c r="D1575" s="15">
        <v>96</v>
      </c>
    </row>
    <row r="1576" spans="1:4" ht="15">
      <c r="A1576" s="8">
        <v>1572</v>
      </c>
      <c r="B1576" s="24" t="s">
        <v>1507</v>
      </c>
      <c r="C1576" s="12" t="s">
        <v>2252</v>
      </c>
      <c r="D1576" s="15">
        <v>48</v>
      </c>
    </row>
    <row r="1577" spans="1:4" ht="15">
      <c r="A1577" s="8">
        <v>1573</v>
      </c>
      <c r="B1577" s="24" t="s">
        <v>1508</v>
      </c>
      <c r="C1577" s="12" t="s">
        <v>2252</v>
      </c>
      <c r="D1577" s="15">
        <v>4</v>
      </c>
    </row>
    <row r="1578" spans="1:4" ht="15">
      <c r="A1578" s="8">
        <v>1574</v>
      </c>
      <c r="B1578" s="24" t="s">
        <v>1509</v>
      </c>
      <c r="C1578" s="12" t="s">
        <v>2252</v>
      </c>
      <c r="D1578" s="15">
        <v>4</v>
      </c>
    </row>
    <row r="1579" spans="1:4" ht="15">
      <c r="A1579" s="8">
        <v>1575</v>
      </c>
      <c r="B1579" s="24" t="s">
        <v>1510</v>
      </c>
      <c r="C1579" s="12" t="s">
        <v>2252</v>
      </c>
      <c r="D1579" s="15">
        <v>8</v>
      </c>
    </row>
    <row r="1580" spans="1:4" ht="15">
      <c r="A1580" s="8">
        <v>1576</v>
      </c>
      <c r="B1580" s="24" t="s">
        <v>1332</v>
      </c>
      <c r="C1580" s="12" t="s">
        <v>2252</v>
      </c>
      <c r="D1580" s="15">
        <v>4</v>
      </c>
    </row>
    <row r="1581" spans="1:4" ht="30">
      <c r="A1581" s="8">
        <v>1577</v>
      </c>
      <c r="B1581" s="23" t="s">
        <v>1511</v>
      </c>
      <c r="C1581" s="12" t="s">
        <v>2252</v>
      </c>
      <c r="D1581" s="15">
        <v>2</v>
      </c>
    </row>
    <row r="1582" spans="1:4" ht="30">
      <c r="A1582" s="8">
        <v>1578</v>
      </c>
      <c r="B1582" s="23" t="s">
        <v>1512</v>
      </c>
      <c r="C1582" s="12" t="s">
        <v>2252</v>
      </c>
      <c r="D1582" s="15">
        <v>2</v>
      </c>
    </row>
    <row r="1583" spans="1:4" ht="30">
      <c r="A1583" s="8">
        <v>1579</v>
      </c>
      <c r="B1583" s="23" t="s">
        <v>1513</v>
      </c>
      <c r="C1583" s="12" t="s">
        <v>2252</v>
      </c>
      <c r="D1583" s="15">
        <v>2</v>
      </c>
    </row>
    <row r="1584" spans="1:4" ht="15">
      <c r="A1584" s="8">
        <v>1580</v>
      </c>
      <c r="B1584" s="24" t="s">
        <v>1514</v>
      </c>
      <c r="C1584" s="12" t="s">
        <v>2252</v>
      </c>
      <c r="D1584" s="15">
        <v>12</v>
      </c>
    </row>
    <row r="1585" spans="1:4" ht="15">
      <c r="A1585" s="8">
        <v>1581</v>
      </c>
      <c r="B1585" s="24" t="s">
        <v>1515</v>
      </c>
      <c r="C1585" s="12" t="s">
        <v>2252</v>
      </c>
      <c r="D1585" s="15">
        <v>4</v>
      </c>
    </row>
    <row r="1586" spans="1:4" ht="15">
      <c r="A1586" s="8">
        <v>1582</v>
      </c>
      <c r="B1586" s="24" t="s">
        <v>1516</v>
      </c>
      <c r="C1586" s="12" t="s">
        <v>2252</v>
      </c>
      <c r="D1586" s="15">
        <v>12</v>
      </c>
    </row>
    <row r="1587" spans="1:4" ht="15">
      <c r="A1587" s="8">
        <v>1583</v>
      </c>
      <c r="B1587" s="24" t="s">
        <v>1517</v>
      </c>
      <c r="C1587" s="12" t="s">
        <v>2252</v>
      </c>
      <c r="D1587" s="15">
        <v>2</v>
      </c>
    </row>
    <row r="1588" spans="1:4" ht="15">
      <c r="A1588" s="8">
        <v>1584</v>
      </c>
      <c r="B1588" s="24" t="s">
        <v>1518</v>
      </c>
      <c r="C1588" s="12" t="s">
        <v>2252</v>
      </c>
      <c r="D1588" s="15">
        <v>2</v>
      </c>
    </row>
    <row r="1589" spans="1:4" ht="15">
      <c r="A1589" s="8">
        <v>1585</v>
      </c>
      <c r="B1589" s="24" t="s">
        <v>1519</v>
      </c>
      <c r="C1589" s="12" t="s">
        <v>2252</v>
      </c>
      <c r="D1589" s="15">
        <v>4</v>
      </c>
    </row>
    <row r="1590" spans="1:4" ht="15">
      <c r="A1590" s="8">
        <v>1586</v>
      </c>
      <c r="B1590" s="24" t="s">
        <v>1520</v>
      </c>
      <c r="C1590" s="12" t="s">
        <v>2252</v>
      </c>
      <c r="D1590" s="15">
        <v>2</v>
      </c>
    </row>
    <row r="1591" spans="1:4" ht="30">
      <c r="A1591" s="8">
        <v>1587</v>
      </c>
      <c r="B1591" s="23" t="s">
        <v>1521</v>
      </c>
      <c r="C1591" s="12" t="s">
        <v>2252</v>
      </c>
      <c r="D1591" s="15">
        <v>2</v>
      </c>
    </row>
    <row r="1592" spans="1:4" ht="15">
      <c r="A1592" s="8">
        <v>1588</v>
      </c>
      <c r="B1592" s="24" t="s">
        <v>1522</v>
      </c>
      <c r="C1592" s="12" t="s">
        <v>2252</v>
      </c>
      <c r="D1592" s="15">
        <v>12</v>
      </c>
    </row>
    <row r="1593" spans="1:4" ht="15">
      <c r="A1593" s="8">
        <v>1589</v>
      </c>
      <c r="B1593" s="24" t="s">
        <v>1523</v>
      </c>
      <c r="C1593" s="12" t="s">
        <v>2252</v>
      </c>
      <c r="D1593" s="15">
        <v>2</v>
      </c>
    </row>
    <row r="1594" spans="1:4" ht="15">
      <c r="A1594" s="8">
        <v>1590</v>
      </c>
      <c r="B1594" s="24" t="s">
        <v>1524</v>
      </c>
      <c r="C1594" s="12" t="s">
        <v>2252</v>
      </c>
      <c r="D1594" s="15">
        <v>16</v>
      </c>
    </row>
    <row r="1595" spans="1:4" ht="15">
      <c r="A1595" s="8">
        <v>1591</v>
      </c>
      <c r="B1595" s="24" t="s">
        <v>1525</v>
      </c>
      <c r="C1595" s="12" t="s">
        <v>2252</v>
      </c>
      <c r="D1595" s="15">
        <v>16</v>
      </c>
    </row>
    <row r="1596" spans="1:4" ht="15">
      <c r="A1596" s="8">
        <v>1592</v>
      </c>
      <c r="B1596" s="24" t="s">
        <v>1526</v>
      </c>
      <c r="C1596" s="12" t="s">
        <v>2252</v>
      </c>
      <c r="D1596" s="15">
        <v>4</v>
      </c>
    </row>
    <row r="1597" spans="1:4" ht="15">
      <c r="A1597" s="8">
        <v>1593</v>
      </c>
      <c r="B1597" s="24" t="s">
        <v>1527</v>
      </c>
      <c r="C1597" s="12" t="s">
        <v>2252</v>
      </c>
      <c r="D1597" s="15">
        <v>2</v>
      </c>
    </row>
    <row r="1598" spans="1:4" ht="15">
      <c r="A1598" s="8">
        <v>1594</v>
      </c>
      <c r="B1598" s="24" t="s">
        <v>1528</v>
      </c>
      <c r="C1598" s="12" t="s">
        <v>2252</v>
      </c>
      <c r="D1598" s="15">
        <v>4</v>
      </c>
    </row>
    <row r="1599" spans="1:4" ht="15">
      <c r="A1599" s="8">
        <v>1595</v>
      </c>
      <c r="B1599" s="24" t="s">
        <v>1529</v>
      </c>
      <c r="C1599" s="12" t="s">
        <v>2252</v>
      </c>
      <c r="D1599" s="15">
        <v>8</v>
      </c>
    </row>
    <row r="1600" spans="1:4" ht="15">
      <c r="A1600" s="8">
        <v>1596</v>
      </c>
      <c r="B1600" s="24" t="s">
        <v>1356</v>
      </c>
      <c r="C1600" s="12" t="s">
        <v>2252</v>
      </c>
      <c r="D1600" s="15">
        <v>4</v>
      </c>
    </row>
    <row r="1601" spans="1:4" ht="15">
      <c r="A1601" s="8">
        <v>1597</v>
      </c>
      <c r="B1601" s="24" t="s">
        <v>1530</v>
      </c>
      <c r="C1601" s="12" t="s">
        <v>2252</v>
      </c>
      <c r="D1601" s="15">
        <v>8</v>
      </c>
    </row>
    <row r="1602" spans="1:4" ht="15">
      <c r="A1602" s="8">
        <v>1598</v>
      </c>
      <c r="B1602" s="24" t="s">
        <v>1531</v>
      </c>
      <c r="C1602" s="12" t="s">
        <v>2252</v>
      </c>
      <c r="D1602" s="15">
        <v>16</v>
      </c>
    </row>
    <row r="1603" spans="1:4" ht="15">
      <c r="A1603" s="8">
        <v>1599</v>
      </c>
      <c r="B1603" s="24" t="s">
        <v>1532</v>
      </c>
      <c r="C1603" s="12" t="s">
        <v>2252</v>
      </c>
      <c r="D1603" s="15">
        <v>2</v>
      </c>
    </row>
    <row r="1604" spans="1:4" ht="15">
      <c r="A1604" s="8">
        <v>1600</v>
      </c>
      <c r="B1604" s="24" t="s">
        <v>1533</v>
      </c>
      <c r="C1604" s="12" t="s">
        <v>2252</v>
      </c>
      <c r="D1604" s="15">
        <v>2</v>
      </c>
    </row>
    <row r="1605" spans="1:4" ht="15">
      <c r="A1605" s="8">
        <v>1601</v>
      </c>
      <c r="B1605" s="24" t="s">
        <v>1534</v>
      </c>
      <c r="C1605" s="12" t="s">
        <v>2252</v>
      </c>
      <c r="D1605" s="15">
        <v>174</v>
      </c>
    </row>
    <row r="1606" spans="1:4" ht="15">
      <c r="A1606" s="8">
        <v>1602</v>
      </c>
      <c r="B1606" s="24" t="s">
        <v>1535</v>
      </c>
      <c r="C1606" s="12" t="s">
        <v>2252</v>
      </c>
      <c r="D1606" s="15">
        <v>4</v>
      </c>
    </row>
    <row r="1607" spans="1:4" ht="15">
      <c r="A1607" s="8">
        <v>1603</v>
      </c>
      <c r="B1607" s="24" t="s">
        <v>1536</v>
      </c>
      <c r="C1607" s="12" t="s">
        <v>2252</v>
      </c>
      <c r="D1607" s="15">
        <v>32</v>
      </c>
    </row>
    <row r="1608" spans="1:4" ht="15">
      <c r="A1608" s="8">
        <v>1604</v>
      </c>
      <c r="B1608" s="24" t="s">
        <v>1537</v>
      </c>
      <c r="C1608" s="12" t="s">
        <v>2252</v>
      </c>
      <c r="D1608" s="15">
        <v>24</v>
      </c>
    </row>
    <row r="1609" spans="1:4" ht="15">
      <c r="A1609" s="8">
        <v>1605</v>
      </c>
      <c r="B1609" s="24" t="s">
        <v>1538</v>
      </c>
      <c r="C1609" s="12" t="s">
        <v>2252</v>
      </c>
      <c r="D1609" s="15">
        <v>34</v>
      </c>
    </row>
    <row r="1610" spans="1:4" ht="15">
      <c r="A1610" s="8">
        <v>1606</v>
      </c>
      <c r="B1610" s="24" t="s">
        <v>1394</v>
      </c>
      <c r="C1610" s="12" t="s">
        <v>2252</v>
      </c>
      <c r="D1610" s="15">
        <v>124</v>
      </c>
    </row>
    <row r="1611" spans="1:4" ht="15">
      <c r="A1611" s="8">
        <v>1607</v>
      </c>
      <c r="B1611" s="24" t="s">
        <v>1120</v>
      </c>
      <c r="C1611" s="12" t="s">
        <v>2252</v>
      </c>
      <c r="D1611" s="15">
        <v>36</v>
      </c>
    </row>
    <row r="1612" spans="1:4" ht="15">
      <c r="A1612" s="8">
        <v>1608</v>
      </c>
      <c r="B1612" s="24" t="s">
        <v>1539</v>
      </c>
      <c r="C1612" s="12" t="s">
        <v>2252</v>
      </c>
      <c r="D1612" s="15">
        <v>72</v>
      </c>
    </row>
    <row r="1613" spans="1:4" ht="15">
      <c r="A1613" s="8">
        <v>1609</v>
      </c>
      <c r="B1613" s="24" t="s">
        <v>1395</v>
      </c>
      <c r="C1613" s="12" t="s">
        <v>2252</v>
      </c>
      <c r="D1613" s="15">
        <v>72</v>
      </c>
    </row>
    <row r="1614" spans="1:4" ht="15">
      <c r="A1614" s="8">
        <v>1610</v>
      </c>
      <c r="B1614" s="24" t="s">
        <v>1402</v>
      </c>
      <c r="C1614" s="12" t="s">
        <v>2252</v>
      </c>
      <c r="D1614" s="15">
        <v>192</v>
      </c>
    </row>
    <row r="1615" spans="1:4" ht="15">
      <c r="A1615" s="8">
        <v>1611</v>
      </c>
      <c r="B1615" s="24" t="s">
        <v>1540</v>
      </c>
      <c r="C1615" s="12" t="s">
        <v>2252</v>
      </c>
      <c r="D1615" s="15">
        <v>576</v>
      </c>
    </row>
    <row r="1616" spans="1:4" ht="15">
      <c r="A1616" s="8">
        <v>1612</v>
      </c>
      <c r="B1616" s="24" t="s">
        <v>1541</v>
      </c>
      <c r="C1616" s="12" t="s">
        <v>2252</v>
      </c>
      <c r="D1616" s="15">
        <v>24</v>
      </c>
    </row>
    <row r="1617" spans="1:4" ht="15">
      <c r="A1617" s="8">
        <v>1613</v>
      </c>
      <c r="B1617" s="24" t="s">
        <v>1542</v>
      </c>
      <c r="C1617" s="12" t="s">
        <v>2252</v>
      </c>
      <c r="D1617" s="15">
        <v>184</v>
      </c>
    </row>
    <row r="1618" spans="1:4" ht="15">
      <c r="A1618" s="8">
        <v>1614</v>
      </c>
      <c r="B1618" s="24" t="s">
        <v>1133</v>
      </c>
      <c r="C1618" s="12" t="s">
        <v>2252</v>
      </c>
      <c r="D1618" s="15">
        <v>6</v>
      </c>
    </row>
    <row r="1619" spans="1:4" ht="15">
      <c r="A1619" s="8">
        <v>1615</v>
      </c>
      <c r="B1619" s="24" t="s">
        <v>1543</v>
      </c>
      <c r="C1619" s="12" t="s">
        <v>2252</v>
      </c>
      <c r="D1619" s="15">
        <v>16</v>
      </c>
    </row>
    <row r="1620" spans="1:4" ht="15">
      <c r="A1620" s="8">
        <v>1616</v>
      </c>
      <c r="B1620" s="24" t="s">
        <v>1135</v>
      </c>
      <c r="C1620" s="12" t="s">
        <v>2252</v>
      </c>
      <c r="D1620" s="15">
        <v>264</v>
      </c>
    </row>
    <row r="1621" spans="1:4" ht="15">
      <c r="A1621" s="8">
        <v>1617</v>
      </c>
      <c r="B1621" s="24" t="s">
        <v>1544</v>
      </c>
      <c r="C1621" s="12" t="s">
        <v>2252</v>
      </c>
      <c r="D1621" s="15">
        <v>36</v>
      </c>
    </row>
    <row r="1622" spans="1:4" ht="15">
      <c r="A1622" s="8">
        <v>1618</v>
      </c>
      <c r="B1622" s="24" t="s">
        <v>1545</v>
      </c>
      <c r="C1622" s="12" t="s">
        <v>2252</v>
      </c>
      <c r="D1622" s="15">
        <v>4</v>
      </c>
    </row>
    <row r="1623" spans="1:4" ht="15">
      <c r="A1623" s="8">
        <v>1619</v>
      </c>
      <c r="B1623" s="24" t="s">
        <v>1546</v>
      </c>
      <c r="C1623" s="12" t="s">
        <v>2252</v>
      </c>
      <c r="D1623" s="15">
        <v>16</v>
      </c>
    </row>
    <row r="1624" spans="1:4" ht="15">
      <c r="A1624" s="8">
        <v>1620</v>
      </c>
      <c r="B1624" s="24" t="s">
        <v>1547</v>
      </c>
      <c r="C1624" s="12" t="s">
        <v>2252</v>
      </c>
      <c r="D1624" s="15">
        <v>36</v>
      </c>
    </row>
    <row r="1625" spans="1:4" ht="15">
      <c r="A1625" s="8">
        <v>1621</v>
      </c>
      <c r="B1625" s="24" t="s">
        <v>1548</v>
      </c>
      <c r="C1625" s="12" t="s">
        <v>2252</v>
      </c>
      <c r="D1625" s="15">
        <v>36</v>
      </c>
    </row>
    <row r="1626" spans="1:4" ht="15">
      <c r="A1626" s="8">
        <v>1622</v>
      </c>
      <c r="B1626" s="24" t="s">
        <v>1549</v>
      </c>
      <c r="C1626" s="12" t="s">
        <v>2252</v>
      </c>
      <c r="D1626" s="15">
        <v>148</v>
      </c>
    </row>
    <row r="1627" spans="1:4" ht="15">
      <c r="A1627" s="8">
        <v>1623</v>
      </c>
      <c r="B1627" s="24" t="s">
        <v>1140</v>
      </c>
      <c r="C1627" s="12" t="s">
        <v>2252</v>
      </c>
      <c r="D1627" s="15">
        <v>296</v>
      </c>
    </row>
    <row r="1628" spans="1:4" ht="15">
      <c r="A1628" s="8">
        <v>1624</v>
      </c>
      <c r="B1628" s="24" t="s">
        <v>1417</v>
      </c>
      <c r="C1628" s="12" t="s">
        <v>2252</v>
      </c>
      <c r="D1628" s="15">
        <v>116</v>
      </c>
    </row>
    <row r="1629" spans="1:4" ht="15">
      <c r="A1629" s="8">
        <v>1625</v>
      </c>
      <c r="B1629" s="24" t="s">
        <v>1159</v>
      </c>
      <c r="C1629" s="12" t="s">
        <v>2252</v>
      </c>
      <c r="D1629" s="15">
        <v>4</v>
      </c>
    </row>
    <row r="1630" spans="1:4" ht="15">
      <c r="A1630" s="8">
        <v>1626</v>
      </c>
      <c r="B1630" s="24" t="s">
        <v>1550</v>
      </c>
      <c r="C1630" s="12" t="s">
        <v>2252</v>
      </c>
      <c r="D1630" s="15">
        <v>102</v>
      </c>
    </row>
    <row r="1631" spans="1:4" ht="15">
      <c r="A1631" s="8">
        <v>1627</v>
      </c>
      <c r="B1631" s="24" t="s">
        <v>1551</v>
      </c>
      <c r="C1631" s="12" t="s">
        <v>2252</v>
      </c>
      <c r="D1631" s="15">
        <v>288</v>
      </c>
    </row>
    <row r="1632" spans="1:4" ht="15">
      <c r="A1632" s="8">
        <v>1628</v>
      </c>
      <c r="B1632" s="24" t="s">
        <v>1552</v>
      </c>
      <c r="C1632" s="12" t="s">
        <v>2252</v>
      </c>
      <c r="D1632" s="15">
        <v>592</v>
      </c>
    </row>
    <row r="1633" spans="1:4" ht="15">
      <c r="A1633" s="8">
        <v>1629</v>
      </c>
      <c r="B1633" s="24" t="s">
        <v>1553</v>
      </c>
      <c r="C1633" s="12" t="s">
        <v>2252</v>
      </c>
      <c r="D1633" s="15">
        <v>16</v>
      </c>
    </row>
    <row r="1634" spans="1:4" ht="15">
      <c r="A1634" s="8">
        <v>1630</v>
      </c>
      <c r="B1634" s="24" t="s">
        <v>1554</v>
      </c>
      <c r="C1634" s="12" t="s">
        <v>2252</v>
      </c>
      <c r="D1634" s="15">
        <v>4</v>
      </c>
    </row>
    <row r="1635" spans="1:4" ht="15">
      <c r="A1635" s="8">
        <v>1631</v>
      </c>
      <c r="B1635" s="24" t="s">
        <v>1555</v>
      </c>
      <c r="C1635" s="12" t="s">
        <v>2252</v>
      </c>
      <c r="D1635" s="15">
        <v>296</v>
      </c>
    </row>
    <row r="1636" spans="1:4" ht="15">
      <c r="A1636" s="8">
        <v>1632</v>
      </c>
      <c r="B1636" s="24" t="s">
        <v>1424</v>
      </c>
      <c r="C1636" s="12" t="s">
        <v>2252</v>
      </c>
      <c r="D1636" s="15">
        <v>12</v>
      </c>
    </row>
    <row r="1637" spans="1:4" ht="15">
      <c r="A1637" s="8">
        <v>1633</v>
      </c>
      <c r="B1637" s="24" t="s">
        <v>1163</v>
      </c>
      <c r="C1637" s="12" t="s">
        <v>2252</v>
      </c>
      <c r="D1637" s="15">
        <v>1480</v>
      </c>
    </row>
    <row r="1638" spans="1:4" ht="15">
      <c r="A1638" s="8">
        <v>1634</v>
      </c>
      <c r="B1638" s="24" t="s">
        <v>1164</v>
      </c>
      <c r="C1638" s="12" t="s">
        <v>2252</v>
      </c>
      <c r="D1638" s="15">
        <v>48</v>
      </c>
    </row>
    <row r="1639" spans="1:4" ht="15">
      <c r="A1639" s="8">
        <v>1635</v>
      </c>
      <c r="B1639" s="24" t="s">
        <v>1556</v>
      </c>
      <c r="C1639" s="12" t="s">
        <v>2252</v>
      </c>
      <c r="D1639" s="15">
        <v>336</v>
      </c>
    </row>
    <row r="1640" spans="1:4" ht="15">
      <c r="A1640" s="8">
        <v>1636</v>
      </c>
      <c r="B1640" s="24" t="s">
        <v>1167</v>
      </c>
      <c r="C1640" s="12" t="s">
        <v>2252</v>
      </c>
      <c r="D1640" s="15">
        <v>32</v>
      </c>
    </row>
    <row r="1641" spans="1:4" ht="15">
      <c r="A1641" s="8">
        <v>1637</v>
      </c>
      <c r="B1641" s="24" t="s">
        <v>1557</v>
      </c>
      <c r="C1641" s="12" t="s">
        <v>2252</v>
      </c>
      <c r="D1641" s="15">
        <v>100</v>
      </c>
    </row>
    <row r="1642" spans="1:4" ht="15">
      <c r="A1642" s="8">
        <v>1638</v>
      </c>
      <c r="B1642" s="24" t="s">
        <v>1558</v>
      </c>
      <c r="C1642" s="12" t="s">
        <v>2252</v>
      </c>
      <c r="D1642" s="15">
        <v>48</v>
      </c>
    </row>
    <row r="1643" spans="1:4" ht="15">
      <c r="A1643" s="8">
        <v>1639</v>
      </c>
      <c r="B1643" s="24" t="s">
        <v>1172</v>
      </c>
      <c r="C1643" s="12" t="s">
        <v>2252</v>
      </c>
      <c r="D1643" s="15">
        <v>296</v>
      </c>
    </row>
    <row r="1644" spans="1:4" ht="15">
      <c r="A1644" s="8">
        <v>1640</v>
      </c>
      <c r="B1644" s="24" t="s">
        <v>1559</v>
      </c>
      <c r="C1644" s="12" t="s">
        <v>2252</v>
      </c>
      <c r="D1644" s="15">
        <v>156</v>
      </c>
    </row>
    <row r="1645" spans="1:4" ht="15">
      <c r="A1645" s="8">
        <v>1641</v>
      </c>
      <c r="B1645" s="24" t="s">
        <v>1560</v>
      </c>
      <c r="C1645" s="12" t="s">
        <v>2252</v>
      </c>
      <c r="D1645" s="15">
        <v>1792</v>
      </c>
    </row>
    <row r="1646" spans="1:4" ht="15">
      <c r="A1646" s="8">
        <v>1642</v>
      </c>
      <c r="B1646" s="24" t="s">
        <v>1561</v>
      </c>
      <c r="C1646" s="12" t="s">
        <v>2252</v>
      </c>
      <c r="D1646" s="15">
        <v>10</v>
      </c>
    </row>
    <row r="1647" spans="1:4" ht="15">
      <c r="A1647" s="8">
        <v>1643</v>
      </c>
      <c r="B1647" s="24" t="s">
        <v>1562</v>
      </c>
      <c r="C1647" s="12" t="s">
        <v>2252</v>
      </c>
      <c r="D1647" s="15">
        <v>432</v>
      </c>
    </row>
    <row r="1648" spans="1:4" ht="15">
      <c r="A1648" s="8">
        <v>1644</v>
      </c>
      <c r="B1648" s="24" t="s">
        <v>1563</v>
      </c>
      <c r="C1648" s="12" t="s">
        <v>2252</v>
      </c>
      <c r="D1648" s="15">
        <v>18</v>
      </c>
    </row>
    <row r="1649" spans="1:4" ht="15">
      <c r="A1649" s="8">
        <v>1645</v>
      </c>
      <c r="B1649" s="24" t="s">
        <v>1564</v>
      </c>
      <c r="C1649" s="12" t="s">
        <v>2252</v>
      </c>
      <c r="D1649" s="15">
        <v>88</v>
      </c>
    </row>
    <row r="1650" spans="1:4" ht="15">
      <c r="A1650" s="8">
        <v>1646</v>
      </c>
      <c r="B1650" s="24" t="s">
        <v>1441</v>
      </c>
      <c r="C1650" s="12" t="s">
        <v>2252</v>
      </c>
      <c r="D1650" s="15">
        <v>48</v>
      </c>
    </row>
    <row r="1651" spans="1:4" ht="15">
      <c r="A1651" s="8">
        <v>1647</v>
      </c>
      <c r="B1651" s="24" t="s">
        <v>1565</v>
      </c>
      <c r="C1651" s="12" t="s">
        <v>2252</v>
      </c>
      <c r="D1651" s="15">
        <v>444</v>
      </c>
    </row>
    <row r="1652" spans="1:4" ht="15">
      <c r="A1652" s="8">
        <v>1648</v>
      </c>
      <c r="B1652" s="24" t="s">
        <v>1444</v>
      </c>
      <c r="C1652" s="12" t="s">
        <v>2252</v>
      </c>
      <c r="D1652" s="15">
        <v>24</v>
      </c>
    </row>
    <row r="1653" spans="1:4" ht="15">
      <c r="A1653" s="8">
        <v>1649</v>
      </c>
      <c r="B1653" s="24" t="s">
        <v>1566</v>
      </c>
      <c r="C1653" s="12" t="s">
        <v>2252</v>
      </c>
      <c r="D1653" s="15">
        <v>222</v>
      </c>
    </row>
    <row r="1654" spans="1:4" ht="15">
      <c r="A1654" s="8">
        <v>1650</v>
      </c>
      <c r="B1654" s="24" t="s">
        <v>1567</v>
      </c>
      <c r="C1654" s="12" t="s">
        <v>2252</v>
      </c>
      <c r="D1654" s="15">
        <v>392</v>
      </c>
    </row>
    <row r="1655" spans="1:4" ht="15">
      <c r="A1655" s="8">
        <v>1651</v>
      </c>
      <c r="B1655" s="24" t="s">
        <v>1195</v>
      </c>
      <c r="C1655" s="12" t="s">
        <v>2252</v>
      </c>
      <c r="D1655" s="15">
        <v>44</v>
      </c>
    </row>
    <row r="1656" spans="1:4" ht="15">
      <c r="A1656" s="8">
        <v>1652</v>
      </c>
      <c r="B1656" s="24" t="s">
        <v>1568</v>
      </c>
      <c r="C1656" s="12" t="s">
        <v>2252</v>
      </c>
      <c r="D1656" s="15">
        <v>44</v>
      </c>
    </row>
    <row r="1657" spans="1:4" ht="15">
      <c r="A1657" s="8">
        <v>1653</v>
      </c>
      <c r="B1657" s="24" t="s">
        <v>1569</v>
      </c>
      <c r="C1657" s="12" t="s">
        <v>2252</v>
      </c>
      <c r="D1657" s="15">
        <v>88</v>
      </c>
    </row>
    <row r="1658" spans="1:4" ht="15">
      <c r="A1658" s="8">
        <v>1654</v>
      </c>
      <c r="B1658" s="24" t="s">
        <v>1201</v>
      </c>
      <c r="C1658" s="12" t="s">
        <v>2252</v>
      </c>
      <c r="D1658" s="15">
        <v>4</v>
      </c>
    </row>
    <row r="1659" spans="1:4" ht="15">
      <c r="A1659" s="8">
        <v>1655</v>
      </c>
      <c r="B1659" s="24" t="s">
        <v>1202</v>
      </c>
      <c r="C1659" s="12" t="s">
        <v>2252</v>
      </c>
      <c r="D1659" s="15">
        <v>432</v>
      </c>
    </row>
    <row r="1660" spans="1:4" ht="15">
      <c r="A1660" s="8">
        <v>1656</v>
      </c>
      <c r="B1660" s="24" t="s">
        <v>1204</v>
      </c>
      <c r="C1660" s="12" t="s">
        <v>2252</v>
      </c>
      <c r="D1660" s="15">
        <v>792</v>
      </c>
    </row>
    <row r="1661" spans="1:4" ht="15">
      <c r="A1661" s="8">
        <v>1657</v>
      </c>
      <c r="B1661" s="24" t="s">
        <v>1570</v>
      </c>
      <c r="C1661" s="12" t="s">
        <v>2252</v>
      </c>
      <c r="D1661" s="15">
        <v>88</v>
      </c>
    </row>
    <row r="1662" spans="1:4" ht="15">
      <c r="A1662" s="8">
        <v>1658</v>
      </c>
      <c r="B1662" s="24" t="s">
        <v>1207</v>
      </c>
      <c r="C1662" s="12" t="s">
        <v>2252</v>
      </c>
      <c r="D1662" s="15">
        <v>220</v>
      </c>
    </row>
    <row r="1663" spans="1:4" ht="15">
      <c r="A1663" s="8">
        <v>1659</v>
      </c>
      <c r="B1663" s="24" t="s">
        <v>1571</v>
      </c>
      <c r="C1663" s="12" t="s">
        <v>2252</v>
      </c>
      <c r="D1663" s="15">
        <v>36</v>
      </c>
    </row>
    <row r="1664" spans="1:4" ht="15">
      <c r="A1664" s="8">
        <v>1660</v>
      </c>
      <c r="B1664" s="24" t="s">
        <v>1572</v>
      </c>
      <c r="C1664" s="12" t="s">
        <v>2252</v>
      </c>
      <c r="D1664" s="15">
        <v>74</v>
      </c>
    </row>
    <row r="1665" spans="1:4" ht="15">
      <c r="A1665" s="8">
        <v>1661</v>
      </c>
      <c r="B1665" s="24" t="s">
        <v>1208</v>
      </c>
      <c r="C1665" s="12" t="s">
        <v>2252</v>
      </c>
      <c r="D1665" s="15">
        <v>36</v>
      </c>
    </row>
    <row r="1666" spans="1:4" ht="15">
      <c r="A1666" s="8">
        <v>1662</v>
      </c>
      <c r="B1666" s="24" t="s">
        <v>1210</v>
      </c>
      <c r="C1666" s="12" t="s">
        <v>2252</v>
      </c>
      <c r="D1666" s="15">
        <v>296</v>
      </c>
    </row>
    <row r="1667" spans="1:4" ht="15">
      <c r="A1667" s="8">
        <v>1663</v>
      </c>
      <c r="B1667" s="24" t="s">
        <v>1212</v>
      </c>
      <c r="C1667" s="12" t="s">
        <v>2252</v>
      </c>
      <c r="D1667" s="15">
        <v>48</v>
      </c>
    </row>
    <row r="1668" spans="1:4" ht="15">
      <c r="A1668" s="8">
        <v>1664</v>
      </c>
      <c r="B1668" s="24" t="s">
        <v>1213</v>
      </c>
      <c r="C1668" s="12" t="s">
        <v>2252</v>
      </c>
      <c r="D1668" s="15">
        <v>68</v>
      </c>
    </row>
    <row r="1669" spans="1:4" ht="15">
      <c r="A1669" s="8">
        <v>1665</v>
      </c>
      <c r="B1669" s="24" t="s">
        <v>1231</v>
      </c>
      <c r="C1669" s="12" t="s">
        <v>2252</v>
      </c>
      <c r="D1669" s="15">
        <v>12</v>
      </c>
    </row>
    <row r="1670" spans="1:4" ht="15">
      <c r="A1670" s="8">
        <v>1666</v>
      </c>
      <c r="B1670" s="24" t="s">
        <v>1232</v>
      </c>
      <c r="C1670" s="12" t="s">
        <v>2252</v>
      </c>
      <c r="D1670" s="15">
        <v>88</v>
      </c>
    </row>
    <row r="1671" spans="1:4" ht="15">
      <c r="A1671" s="8">
        <v>1667</v>
      </c>
      <c r="B1671" s="24" t="s">
        <v>1234</v>
      </c>
      <c r="C1671" s="12" t="s">
        <v>2252</v>
      </c>
      <c r="D1671" s="15">
        <v>48</v>
      </c>
    </row>
    <row r="1672" spans="1:4" ht="15">
      <c r="A1672" s="8">
        <v>1668</v>
      </c>
      <c r="B1672" s="24" t="s">
        <v>1236</v>
      </c>
      <c r="C1672" s="12" t="s">
        <v>2252</v>
      </c>
      <c r="D1672" s="15">
        <v>1266</v>
      </c>
    </row>
    <row r="1673" spans="1:4" ht="15">
      <c r="A1673" s="8">
        <v>1669</v>
      </c>
      <c r="B1673" s="24" t="s">
        <v>1573</v>
      </c>
      <c r="C1673" s="12" t="s">
        <v>2252</v>
      </c>
      <c r="D1673" s="15">
        <v>4</v>
      </c>
    </row>
    <row r="1674" spans="1:4" ht="15">
      <c r="A1674" s="8">
        <v>1670</v>
      </c>
      <c r="B1674" s="24" t="s">
        <v>1238</v>
      </c>
      <c r="C1674" s="12" t="s">
        <v>2252</v>
      </c>
      <c r="D1674" s="15">
        <v>1732</v>
      </c>
    </row>
    <row r="1675" spans="1:4" ht="15">
      <c r="A1675" s="8">
        <v>1671</v>
      </c>
      <c r="B1675" s="24" t="s">
        <v>1240</v>
      </c>
      <c r="C1675" s="12" t="s">
        <v>2252</v>
      </c>
      <c r="D1675" s="15">
        <v>760</v>
      </c>
    </row>
    <row r="1676" spans="1:4" ht="15">
      <c r="A1676" s="8">
        <v>1672</v>
      </c>
      <c r="B1676" s="24" t="s">
        <v>1241</v>
      </c>
      <c r="C1676" s="12" t="s">
        <v>2252</v>
      </c>
      <c r="D1676" s="15">
        <v>6</v>
      </c>
    </row>
    <row r="1677" spans="1:4" ht="15">
      <c r="A1677" s="8">
        <v>1673</v>
      </c>
      <c r="B1677" s="24" t="s">
        <v>1242</v>
      </c>
      <c r="C1677" s="12" t="s">
        <v>2252</v>
      </c>
      <c r="D1677" s="15">
        <v>460</v>
      </c>
    </row>
    <row r="1678" spans="1:4" ht="15">
      <c r="A1678" s="8">
        <v>1674</v>
      </c>
      <c r="B1678" s="24" t="s">
        <v>1249</v>
      </c>
      <c r="C1678" s="12" t="s">
        <v>2252</v>
      </c>
      <c r="D1678" s="15">
        <v>2604</v>
      </c>
    </row>
    <row r="1679" spans="1:4" ht="15">
      <c r="A1679" s="8">
        <v>1675</v>
      </c>
      <c r="B1679" s="24" t="s">
        <v>1574</v>
      </c>
      <c r="C1679" s="12" t="s">
        <v>2252</v>
      </c>
      <c r="D1679" s="15">
        <v>8</v>
      </c>
    </row>
    <row r="1680" spans="1:4" ht="15">
      <c r="A1680" s="8">
        <v>1676</v>
      </c>
      <c r="B1680" s="24" t="s">
        <v>1252</v>
      </c>
      <c r="C1680" s="12" t="s">
        <v>2252</v>
      </c>
      <c r="D1680" s="15">
        <v>20</v>
      </c>
    </row>
    <row r="1681" spans="1:4" ht="15">
      <c r="A1681" s="8">
        <v>1677</v>
      </c>
      <c r="B1681" s="24" t="s">
        <v>1257</v>
      </c>
      <c r="C1681" s="12" t="s">
        <v>2252</v>
      </c>
      <c r="D1681" s="15">
        <v>154</v>
      </c>
    </row>
    <row r="1682" spans="1:4" ht="15">
      <c r="A1682" s="8">
        <v>1678</v>
      </c>
      <c r="B1682" s="24" t="s">
        <v>1575</v>
      </c>
      <c r="C1682" s="12" t="s">
        <v>2252</v>
      </c>
      <c r="D1682" s="15">
        <v>296</v>
      </c>
    </row>
    <row r="1683" spans="1:4" ht="15">
      <c r="A1683" s="8">
        <v>1679</v>
      </c>
      <c r="B1683" s="24" t="s">
        <v>1576</v>
      </c>
      <c r="C1683" s="12" t="s">
        <v>2252</v>
      </c>
      <c r="D1683" s="15">
        <v>312</v>
      </c>
    </row>
    <row r="1684" spans="1:4" ht="15">
      <c r="A1684" s="8">
        <v>1680</v>
      </c>
      <c r="B1684" s="24" t="s">
        <v>1577</v>
      </c>
      <c r="C1684" s="12" t="s">
        <v>2252</v>
      </c>
      <c r="D1684" s="15">
        <v>4</v>
      </c>
    </row>
    <row r="1685" spans="1:4" ht="15">
      <c r="A1685" s="8">
        <v>1681</v>
      </c>
      <c r="B1685" s="24" t="s">
        <v>1578</v>
      </c>
      <c r="C1685" s="12" t="s">
        <v>2252</v>
      </c>
      <c r="D1685" s="15">
        <v>296</v>
      </c>
    </row>
    <row r="1686" spans="1:4" ht="15">
      <c r="A1686" s="8">
        <v>1682</v>
      </c>
      <c r="B1686" s="24" t="s">
        <v>1484</v>
      </c>
      <c r="C1686" s="12" t="s">
        <v>2252</v>
      </c>
      <c r="D1686" s="15">
        <v>6</v>
      </c>
    </row>
    <row r="1687" spans="1:4" ht="15">
      <c r="A1687" s="8">
        <v>1683</v>
      </c>
      <c r="B1687" s="24" t="s">
        <v>1579</v>
      </c>
      <c r="C1687" s="12" t="s">
        <v>2252</v>
      </c>
      <c r="D1687" s="15">
        <v>86</v>
      </c>
    </row>
    <row r="1688" spans="1:4" ht="15">
      <c r="A1688" s="8">
        <v>1684</v>
      </c>
      <c r="B1688" s="24" t="s">
        <v>1580</v>
      </c>
      <c r="C1688" s="12" t="s">
        <v>2252</v>
      </c>
      <c r="D1688" s="15">
        <v>10</v>
      </c>
    </row>
    <row r="1689" spans="1:4" ht="15">
      <c r="A1689" s="8">
        <v>1685</v>
      </c>
      <c r="B1689" s="24" t="s">
        <v>1581</v>
      </c>
      <c r="C1689" s="12" t="s">
        <v>2252</v>
      </c>
      <c r="D1689" s="15">
        <v>12</v>
      </c>
    </row>
    <row r="1690" spans="1:4" ht="15">
      <c r="A1690" s="8">
        <v>1686</v>
      </c>
      <c r="B1690" s="24" t="s">
        <v>1283</v>
      </c>
      <c r="C1690" s="12" t="s">
        <v>2252</v>
      </c>
      <c r="D1690" s="15">
        <v>36</v>
      </c>
    </row>
    <row r="1691" spans="1:4" ht="15">
      <c r="A1691" s="8">
        <v>1687</v>
      </c>
      <c r="B1691" s="24" t="s">
        <v>1582</v>
      </c>
      <c r="C1691" s="12" t="s">
        <v>2252</v>
      </c>
      <c r="D1691" s="15">
        <v>6</v>
      </c>
    </row>
    <row r="1692" spans="1:4" ht="15">
      <c r="A1692" s="8">
        <v>1688</v>
      </c>
      <c r="B1692" s="24" t="s">
        <v>1583</v>
      </c>
      <c r="C1692" s="12" t="s">
        <v>2252</v>
      </c>
      <c r="D1692" s="15">
        <v>12</v>
      </c>
    </row>
    <row r="1693" spans="1:4" ht="15">
      <c r="A1693" s="8">
        <v>1689</v>
      </c>
      <c r="B1693" s="24" t="s">
        <v>1584</v>
      </c>
      <c r="C1693" s="12" t="s">
        <v>2252</v>
      </c>
      <c r="D1693" s="15">
        <v>12</v>
      </c>
    </row>
    <row r="1694" spans="1:4" ht="15">
      <c r="A1694" s="8">
        <v>1690</v>
      </c>
      <c r="B1694" s="24" t="s">
        <v>1292</v>
      </c>
      <c r="C1694" s="12" t="s">
        <v>2252</v>
      </c>
      <c r="D1694" s="15">
        <v>6</v>
      </c>
    </row>
    <row r="1695" spans="1:4" ht="15">
      <c r="A1695" s="8">
        <v>1691</v>
      </c>
      <c r="B1695" s="24" t="s">
        <v>1585</v>
      </c>
      <c r="C1695" s="12" t="s">
        <v>2252</v>
      </c>
      <c r="D1695" s="15">
        <v>24</v>
      </c>
    </row>
    <row r="1696" spans="1:4" ht="15">
      <c r="A1696" s="8">
        <v>1692</v>
      </c>
      <c r="B1696" s="24" t="s">
        <v>1293</v>
      </c>
      <c r="C1696" s="12" t="s">
        <v>2252</v>
      </c>
      <c r="D1696" s="15">
        <v>60</v>
      </c>
    </row>
    <row r="1697" spans="1:4" ht="15">
      <c r="A1697" s="8">
        <v>1693</v>
      </c>
      <c r="B1697" s="24" t="s">
        <v>1586</v>
      </c>
      <c r="C1697" s="12" t="s">
        <v>2252</v>
      </c>
      <c r="D1697" s="15">
        <v>38</v>
      </c>
    </row>
    <row r="1698" spans="1:4" ht="15">
      <c r="A1698" s="8">
        <v>1694</v>
      </c>
      <c r="B1698" s="24" t="s">
        <v>1294</v>
      </c>
      <c r="C1698" s="12" t="s">
        <v>2252</v>
      </c>
      <c r="D1698" s="15">
        <v>4</v>
      </c>
    </row>
    <row r="1699" spans="1:4" ht="15">
      <c r="A1699" s="8">
        <v>1695</v>
      </c>
      <c r="B1699" s="24" t="s">
        <v>1587</v>
      </c>
      <c r="C1699" s="12" t="s">
        <v>2252</v>
      </c>
      <c r="D1699" s="15">
        <v>38</v>
      </c>
    </row>
    <row r="1700" spans="1:4" ht="15">
      <c r="A1700" s="8">
        <v>1696</v>
      </c>
      <c r="B1700" s="24" t="s">
        <v>1588</v>
      </c>
      <c r="C1700" s="12" t="s">
        <v>2252</v>
      </c>
      <c r="D1700" s="15">
        <v>4</v>
      </c>
    </row>
    <row r="1701" spans="1:4" ht="15">
      <c r="A1701" s="8">
        <v>1697</v>
      </c>
      <c r="B1701" s="24" t="s">
        <v>1500</v>
      </c>
      <c r="C1701" s="12" t="s">
        <v>2252</v>
      </c>
      <c r="D1701" s="15">
        <v>12</v>
      </c>
    </row>
    <row r="1702" spans="1:4" ht="15">
      <c r="A1702" s="8">
        <v>1698</v>
      </c>
      <c r="B1702" s="24" t="s">
        <v>1589</v>
      </c>
      <c r="C1702" s="12" t="s">
        <v>2252</v>
      </c>
      <c r="D1702" s="15">
        <v>24</v>
      </c>
    </row>
    <row r="1703" spans="1:4" ht="15">
      <c r="A1703" s="8">
        <v>1699</v>
      </c>
      <c r="B1703" s="24" t="s">
        <v>1590</v>
      </c>
      <c r="C1703" s="12" t="s">
        <v>2252</v>
      </c>
      <c r="D1703" s="15">
        <v>148</v>
      </c>
    </row>
    <row r="1704" spans="1:4" ht="15">
      <c r="A1704" s="8">
        <v>1700</v>
      </c>
      <c r="B1704" s="24" t="s">
        <v>1591</v>
      </c>
      <c r="C1704" s="12" t="s">
        <v>2252</v>
      </c>
      <c r="D1704" s="15">
        <v>22</v>
      </c>
    </row>
    <row r="1705" spans="1:4" ht="15">
      <c r="A1705" s="8">
        <v>1701</v>
      </c>
      <c r="B1705" s="24" t="s">
        <v>1510</v>
      </c>
      <c r="C1705" s="12" t="s">
        <v>2252</v>
      </c>
      <c r="D1705" s="15">
        <v>12</v>
      </c>
    </row>
    <row r="1706" spans="1:4" ht="15">
      <c r="A1706" s="8">
        <v>1702</v>
      </c>
      <c r="B1706" s="24" t="s">
        <v>1592</v>
      </c>
      <c r="C1706" s="12" t="s">
        <v>2252</v>
      </c>
      <c r="D1706" s="15">
        <v>392</v>
      </c>
    </row>
    <row r="1707" spans="1:4" ht="15">
      <c r="A1707" s="8">
        <v>1703</v>
      </c>
      <c r="B1707" s="24" t="s">
        <v>1593</v>
      </c>
      <c r="C1707" s="12" t="s">
        <v>2252</v>
      </c>
      <c r="D1707" s="15">
        <v>12</v>
      </c>
    </row>
    <row r="1708" spans="1:4" ht="45">
      <c r="A1708" s="8">
        <v>1704</v>
      </c>
      <c r="B1708" s="23" t="s">
        <v>1594</v>
      </c>
      <c r="C1708" s="12" t="s">
        <v>2252</v>
      </c>
      <c r="D1708" s="15">
        <v>80</v>
      </c>
    </row>
    <row r="1709" spans="1:4" ht="15">
      <c r="A1709" s="8">
        <v>1705</v>
      </c>
      <c r="B1709" s="24" t="s">
        <v>1595</v>
      </c>
      <c r="C1709" s="12" t="s">
        <v>2252</v>
      </c>
      <c r="D1709" s="15">
        <v>6</v>
      </c>
    </row>
    <row r="1710" spans="1:4" ht="15">
      <c r="A1710" s="8">
        <v>1706</v>
      </c>
      <c r="B1710" s="24" t="s">
        <v>1596</v>
      </c>
      <c r="C1710" s="12" t="s">
        <v>2252</v>
      </c>
      <c r="D1710" s="15">
        <v>6</v>
      </c>
    </row>
    <row r="1711" spans="1:4" ht="15">
      <c r="A1711" s="8">
        <v>1707</v>
      </c>
      <c r="B1711" s="24" t="s">
        <v>1597</v>
      </c>
      <c r="C1711" s="12" t="s">
        <v>2235</v>
      </c>
      <c r="D1711" s="15">
        <v>10.68</v>
      </c>
    </row>
    <row r="1712" spans="1:4" ht="15">
      <c r="A1712" s="8">
        <v>1708</v>
      </c>
      <c r="B1712" s="24" t="s">
        <v>1598</v>
      </c>
      <c r="C1712" s="12" t="s">
        <v>2252</v>
      </c>
      <c r="D1712" s="15">
        <v>6</v>
      </c>
    </row>
    <row r="1713" spans="1:4" ht="15">
      <c r="A1713" s="8">
        <v>1709</v>
      </c>
      <c r="B1713" s="24" t="s">
        <v>1599</v>
      </c>
      <c r="C1713" s="12" t="s">
        <v>2252</v>
      </c>
      <c r="D1713" s="15">
        <v>6</v>
      </c>
    </row>
    <row r="1714" spans="1:4" ht="15">
      <c r="A1714" s="8">
        <v>1710</v>
      </c>
      <c r="B1714" s="24" t="s">
        <v>1600</v>
      </c>
      <c r="C1714" s="12" t="s">
        <v>2252</v>
      </c>
      <c r="D1714" s="15">
        <v>4</v>
      </c>
    </row>
    <row r="1715" spans="1:4" ht="15">
      <c r="A1715" s="8">
        <v>1711</v>
      </c>
      <c r="B1715" s="24" t="s">
        <v>1601</v>
      </c>
      <c r="C1715" s="12" t="s">
        <v>2252</v>
      </c>
      <c r="D1715" s="15">
        <v>11</v>
      </c>
    </row>
    <row r="1716" spans="1:4" ht="15">
      <c r="A1716" s="8">
        <v>1712</v>
      </c>
      <c r="B1716" s="24" t="s">
        <v>1602</v>
      </c>
      <c r="C1716" s="12" t="s">
        <v>2252</v>
      </c>
      <c r="D1716" s="15">
        <v>12</v>
      </c>
    </row>
    <row r="1717" spans="1:4" ht="15">
      <c r="A1717" s="8">
        <v>1713</v>
      </c>
      <c r="B1717" s="24" t="s">
        <v>1515</v>
      </c>
      <c r="C1717" s="12" t="s">
        <v>2252</v>
      </c>
      <c r="D1717" s="15">
        <v>6</v>
      </c>
    </row>
    <row r="1718" spans="1:4" ht="15">
      <c r="A1718" s="8">
        <v>1714</v>
      </c>
      <c r="B1718" s="24" t="s">
        <v>1603</v>
      </c>
      <c r="C1718" s="12" t="s">
        <v>2252</v>
      </c>
      <c r="D1718" s="15">
        <v>12</v>
      </c>
    </row>
    <row r="1719" spans="1:4" ht="15">
      <c r="A1719" s="8">
        <v>1715</v>
      </c>
      <c r="B1719" s="24" t="s">
        <v>1337</v>
      </c>
      <c r="C1719" s="12" t="s">
        <v>2252</v>
      </c>
      <c r="D1719" s="15">
        <v>22</v>
      </c>
    </row>
    <row r="1720" spans="1:4" ht="15">
      <c r="A1720" s="8">
        <v>1716</v>
      </c>
      <c r="B1720" s="24" t="s">
        <v>1604</v>
      </c>
      <c r="C1720" s="12" t="s">
        <v>2252</v>
      </c>
      <c r="D1720" s="15">
        <v>4</v>
      </c>
    </row>
    <row r="1721" spans="1:4" ht="30">
      <c r="A1721" s="8">
        <v>1717</v>
      </c>
      <c r="B1721" s="23" t="s">
        <v>1605</v>
      </c>
      <c r="C1721" s="12" t="s">
        <v>2252</v>
      </c>
      <c r="D1721" s="15">
        <v>6</v>
      </c>
    </row>
    <row r="1722" spans="1:4" ht="15">
      <c r="A1722" s="8">
        <v>1718</v>
      </c>
      <c r="B1722" s="24" t="s">
        <v>1606</v>
      </c>
      <c r="C1722" s="12" t="s">
        <v>2252</v>
      </c>
      <c r="D1722" s="15">
        <v>22</v>
      </c>
    </row>
    <row r="1723" spans="1:4" ht="15">
      <c r="A1723" s="8">
        <v>1719</v>
      </c>
      <c r="B1723" s="24" t="s">
        <v>1341</v>
      </c>
      <c r="C1723" s="12" t="s">
        <v>2252</v>
      </c>
      <c r="D1723" s="15">
        <v>11</v>
      </c>
    </row>
    <row r="1724" spans="1:4" ht="15">
      <c r="A1724" s="8">
        <v>1720</v>
      </c>
      <c r="B1724" s="24" t="s">
        <v>1526</v>
      </c>
      <c r="C1724" s="12" t="s">
        <v>2252</v>
      </c>
      <c r="D1724" s="15">
        <v>6</v>
      </c>
    </row>
    <row r="1725" spans="1:4" ht="15">
      <c r="A1725" s="8">
        <v>1721</v>
      </c>
      <c r="B1725" s="24" t="s">
        <v>1607</v>
      </c>
      <c r="C1725" s="12" t="s">
        <v>2252</v>
      </c>
      <c r="D1725" s="15">
        <v>22</v>
      </c>
    </row>
    <row r="1726" spans="1:4" ht="15">
      <c r="A1726" s="8">
        <v>1722</v>
      </c>
      <c r="B1726" s="24" t="s">
        <v>1608</v>
      </c>
      <c r="C1726" s="12" t="s">
        <v>2252</v>
      </c>
      <c r="D1726" s="15">
        <v>12</v>
      </c>
    </row>
    <row r="1727" spans="1:4" ht="15">
      <c r="A1727" s="8">
        <v>1723</v>
      </c>
      <c r="B1727" s="24" t="s">
        <v>1609</v>
      </c>
      <c r="C1727" s="12" t="s">
        <v>2252</v>
      </c>
      <c r="D1727" s="15">
        <v>4</v>
      </c>
    </row>
    <row r="1728" spans="1:4" ht="15">
      <c r="A1728" s="8">
        <v>1724</v>
      </c>
      <c r="B1728" s="24" t="s">
        <v>1610</v>
      </c>
      <c r="C1728" s="12" t="s">
        <v>2252</v>
      </c>
      <c r="D1728" s="15">
        <v>4</v>
      </c>
    </row>
    <row r="1729" spans="1:4" ht="15">
      <c r="A1729" s="8">
        <v>1725</v>
      </c>
      <c r="B1729" s="24" t="s">
        <v>1611</v>
      </c>
      <c r="C1729" s="12" t="s">
        <v>2252</v>
      </c>
      <c r="D1729" s="15">
        <v>12</v>
      </c>
    </row>
    <row r="1730" spans="1:4" ht="15">
      <c r="A1730" s="8">
        <v>1726</v>
      </c>
      <c r="B1730" s="24" t="s">
        <v>1612</v>
      </c>
      <c r="C1730" s="12" t="s">
        <v>2252</v>
      </c>
      <c r="D1730" s="15">
        <v>4</v>
      </c>
    </row>
    <row r="1731" spans="1:4" ht="30">
      <c r="A1731" s="8">
        <v>1727</v>
      </c>
      <c r="B1731" s="23" t="s">
        <v>1613</v>
      </c>
      <c r="C1731" s="12" t="s">
        <v>2252</v>
      </c>
      <c r="D1731" s="15">
        <v>4</v>
      </c>
    </row>
    <row r="1732" spans="1:4" ht="30">
      <c r="A1732" s="8">
        <v>1728</v>
      </c>
      <c r="B1732" s="23" t="s">
        <v>1614</v>
      </c>
      <c r="C1732" s="12" t="s">
        <v>2252</v>
      </c>
      <c r="D1732" s="15">
        <v>6</v>
      </c>
    </row>
    <row r="1733" spans="1:4" ht="30">
      <c r="A1733" s="8">
        <v>1729</v>
      </c>
      <c r="B1733" s="23" t="s">
        <v>1615</v>
      </c>
      <c r="C1733" s="12" t="s">
        <v>2252</v>
      </c>
      <c r="D1733" s="15">
        <v>74</v>
      </c>
    </row>
    <row r="1734" spans="1:4" ht="15">
      <c r="A1734" s="8">
        <v>1730</v>
      </c>
      <c r="B1734" s="24" t="s">
        <v>1616</v>
      </c>
      <c r="C1734" s="12" t="s">
        <v>2252</v>
      </c>
      <c r="D1734" s="15">
        <v>74</v>
      </c>
    </row>
    <row r="1735" spans="1:4" ht="15">
      <c r="A1735" s="8">
        <v>1731</v>
      </c>
      <c r="B1735" s="24" t="s">
        <v>1617</v>
      </c>
      <c r="C1735" s="12" t="s">
        <v>2252</v>
      </c>
      <c r="D1735" s="15">
        <v>38</v>
      </c>
    </row>
    <row r="1736" spans="1:4" ht="15">
      <c r="A1736" s="8">
        <v>1732</v>
      </c>
      <c r="B1736" s="24" t="s">
        <v>1618</v>
      </c>
      <c r="C1736" s="12" t="s">
        <v>2252</v>
      </c>
      <c r="D1736" s="15">
        <v>4</v>
      </c>
    </row>
    <row r="1737" spans="1:4" ht="15">
      <c r="A1737" s="8">
        <v>1733</v>
      </c>
      <c r="B1737" s="24" t="s">
        <v>1619</v>
      </c>
      <c r="C1737" s="12" t="s">
        <v>2252</v>
      </c>
      <c r="D1737" s="15">
        <v>74</v>
      </c>
    </row>
    <row r="1738" spans="1:4" ht="15">
      <c r="A1738" s="8">
        <v>1734</v>
      </c>
      <c r="B1738" s="24" t="s">
        <v>1620</v>
      </c>
      <c r="C1738" s="12" t="s">
        <v>2252</v>
      </c>
      <c r="D1738" s="15">
        <v>150</v>
      </c>
    </row>
    <row r="1739" spans="1:4" ht="15">
      <c r="A1739" s="8">
        <v>1735</v>
      </c>
      <c r="B1739" s="24" t="s">
        <v>1621</v>
      </c>
      <c r="C1739" s="12" t="s">
        <v>2252</v>
      </c>
      <c r="D1739" s="15">
        <v>148</v>
      </c>
    </row>
    <row r="1740" spans="1:4" ht="15">
      <c r="A1740" s="8">
        <v>1736</v>
      </c>
      <c r="B1740" s="24" t="s">
        <v>1622</v>
      </c>
      <c r="C1740" s="12" t="s">
        <v>2252</v>
      </c>
      <c r="D1740" s="15">
        <v>2</v>
      </c>
    </row>
    <row r="1741" spans="1:4" ht="30">
      <c r="A1741" s="8">
        <v>1737</v>
      </c>
      <c r="B1741" s="23" t="s">
        <v>1623</v>
      </c>
      <c r="C1741" s="12" t="s">
        <v>2252</v>
      </c>
      <c r="D1741" s="15">
        <v>6</v>
      </c>
    </row>
    <row r="1742" spans="1:4" ht="15">
      <c r="A1742" s="8">
        <v>1738</v>
      </c>
      <c r="B1742" s="24" t="s">
        <v>1624</v>
      </c>
      <c r="C1742" s="12" t="s">
        <v>2252</v>
      </c>
      <c r="D1742" s="15">
        <v>4</v>
      </c>
    </row>
    <row r="1743" spans="1:4" ht="15">
      <c r="A1743" s="8">
        <v>1739</v>
      </c>
      <c r="B1743" s="24" t="s">
        <v>1395</v>
      </c>
      <c r="C1743" s="12" t="s">
        <v>2252</v>
      </c>
      <c r="D1743" s="15">
        <v>24</v>
      </c>
    </row>
    <row r="1744" spans="1:4" ht="15">
      <c r="A1744" s="8">
        <v>1740</v>
      </c>
      <c r="B1744" s="24" t="s">
        <v>1397</v>
      </c>
      <c r="C1744" s="12" t="s">
        <v>2252</v>
      </c>
      <c r="D1744" s="15">
        <v>4</v>
      </c>
    </row>
    <row r="1745" spans="1:4" ht="15">
      <c r="A1745" s="8">
        <v>1741</v>
      </c>
      <c r="B1745" s="24" t="s">
        <v>1399</v>
      </c>
      <c r="C1745" s="12" t="s">
        <v>2252</v>
      </c>
      <c r="D1745" s="15">
        <v>6</v>
      </c>
    </row>
    <row r="1746" spans="1:4" ht="15">
      <c r="A1746" s="8">
        <v>1742</v>
      </c>
      <c r="B1746" s="24" t="s">
        <v>1401</v>
      </c>
      <c r="C1746" s="12" t="s">
        <v>2252</v>
      </c>
      <c r="D1746" s="15">
        <v>8</v>
      </c>
    </row>
    <row r="1747" spans="1:4" ht="15">
      <c r="A1747" s="8">
        <v>1743</v>
      </c>
      <c r="B1747" s="24" t="s">
        <v>1133</v>
      </c>
      <c r="C1747" s="12" t="s">
        <v>2252</v>
      </c>
      <c r="D1747" s="15">
        <v>2</v>
      </c>
    </row>
    <row r="1748" spans="1:4" ht="15">
      <c r="A1748" s="8">
        <v>1744</v>
      </c>
      <c r="B1748" s="24" t="s">
        <v>1543</v>
      </c>
      <c r="C1748" s="12" t="s">
        <v>2252</v>
      </c>
      <c r="D1748" s="15">
        <v>8</v>
      </c>
    </row>
    <row r="1749" spans="1:4" ht="15">
      <c r="A1749" s="8">
        <v>1745</v>
      </c>
      <c r="B1749" s="24" t="s">
        <v>1135</v>
      </c>
      <c r="C1749" s="12" t="s">
        <v>2252</v>
      </c>
      <c r="D1749" s="15">
        <v>8</v>
      </c>
    </row>
    <row r="1750" spans="1:4" ht="15">
      <c r="A1750" s="8">
        <v>1746</v>
      </c>
      <c r="B1750" s="24" t="s">
        <v>1625</v>
      </c>
      <c r="C1750" s="12" t="s">
        <v>2252</v>
      </c>
      <c r="D1750" s="15">
        <v>80</v>
      </c>
    </row>
    <row r="1751" spans="1:4" ht="15">
      <c r="A1751" s="8">
        <v>1747</v>
      </c>
      <c r="B1751" s="24" t="s">
        <v>1626</v>
      </c>
      <c r="C1751" s="12" t="s">
        <v>2252</v>
      </c>
      <c r="D1751" s="15">
        <v>8</v>
      </c>
    </row>
    <row r="1752" spans="1:4" ht="15">
      <c r="A1752" s="8">
        <v>1748</v>
      </c>
      <c r="B1752" s="24" t="s">
        <v>1408</v>
      </c>
      <c r="C1752" s="12" t="s">
        <v>2252</v>
      </c>
      <c r="D1752" s="15">
        <v>8</v>
      </c>
    </row>
    <row r="1753" spans="1:4" ht="15">
      <c r="A1753" s="8">
        <v>1749</v>
      </c>
      <c r="B1753" s="24" t="s">
        <v>1627</v>
      </c>
      <c r="C1753" s="12" t="s">
        <v>2252</v>
      </c>
      <c r="D1753" s="15">
        <v>120</v>
      </c>
    </row>
    <row r="1754" spans="1:4" ht="15">
      <c r="A1754" s="8">
        <v>1750</v>
      </c>
      <c r="B1754" s="24" t="s">
        <v>1628</v>
      </c>
      <c r="C1754" s="12" t="s">
        <v>2252</v>
      </c>
      <c r="D1754" s="15">
        <v>4</v>
      </c>
    </row>
    <row r="1755" spans="1:4" ht="15">
      <c r="A1755" s="8">
        <v>1751</v>
      </c>
      <c r="B1755" s="24" t="s">
        <v>1411</v>
      </c>
      <c r="C1755" s="12" t="s">
        <v>2252</v>
      </c>
      <c r="D1755" s="15">
        <v>136</v>
      </c>
    </row>
    <row r="1756" spans="1:4" ht="15">
      <c r="A1756" s="8">
        <v>1752</v>
      </c>
      <c r="B1756" s="24" t="s">
        <v>1629</v>
      </c>
      <c r="C1756" s="12" t="s">
        <v>2252</v>
      </c>
      <c r="D1756" s="15">
        <v>32</v>
      </c>
    </row>
    <row r="1757" spans="1:4" ht="15">
      <c r="A1757" s="8">
        <v>1753</v>
      </c>
      <c r="B1757" s="24" t="s">
        <v>1630</v>
      </c>
      <c r="C1757" s="12" t="s">
        <v>2252</v>
      </c>
      <c r="D1757" s="15">
        <v>24</v>
      </c>
    </row>
    <row r="1758" spans="1:4" ht="15">
      <c r="A1758" s="8">
        <v>1754</v>
      </c>
      <c r="B1758" s="24" t="s">
        <v>1140</v>
      </c>
      <c r="C1758" s="12" t="s">
        <v>2252</v>
      </c>
      <c r="D1758" s="15">
        <v>4</v>
      </c>
    </row>
    <row r="1759" spans="1:4" ht="15">
      <c r="A1759" s="8">
        <v>1755</v>
      </c>
      <c r="B1759" s="24" t="s">
        <v>1417</v>
      </c>
      <c r="C1759" s="12" t="s">
        <v>2252</v>
      </c>
      <c r="D1759" s="15">
        <v>6</v>
      </c>
    </row>
    <row r="1760" spans="1:4" ht="15">
      <c r="A1760" s="8">
        <v>1756</v>
      </c>
      <c r="B1760" s="24" t="s">
        <v>1631</v>
      </c>
      <c r="C1760" s="12" t="s">
        <v>2252</v>
      </c>
      <c r="D1760" s="15">
        <v>2</v>
      </c>
    </row>
    <row r="1761" spans="1:4" ht="15">
      <c r="A1761" s="8">
        <v>1757</v>
      </c>
      <c r="B1761" s="24" t="s">
        <v>1632</v>
      </c>
      <c r="C1761" s="12" t="s">
        <v>2252</v>
      </c>
      <c r="D1761" s="15">
        <v>32</v>
      </c>
    </row>
    <row r="1762" spans="1:4" ht="15">
      <c r="A1762" s="8">
        <v>1758</v>
      </c>
      <c r="B1762" s="24" t="s">
        <v>1633</v>
      </c>
      <c r="C1762" s="12" t="s">
        <v>2252</v>
      </c>
      <c r="D1762" s="15">
        <v>6</v>
      </c>
    </row>
    <row r="1763" spans="1:4" ht="15">
      <c r="A1763" s="8">
        <v>1759</v>
      </c>
      <c r="B1763" s="24" t="s">
        <v>1634</v>
      </c>
      <c r="C1763" s="12" t="s">
        <v>2252</v>
      </c>
      <c r="D1763" s="15">
        <v>16</v>
      </c>
    </row>
    <row r="1764" spans="1:4" ht="15">
      <c r="A1764" s="8">
        <v>1760</v>
      </c>
      <c r="B1764" s="24" t="s">
        <v>1420</v>
      </c>
      <c r="C1764" s="12" t="s">
        <v>2252</v>
      </c>
      <c r="D1764" s="15">
        <v>48</v>
      </c>
    </row>
    <row r="1765" spans="1:4" ht="15">
      <c r="A1765" s="8">
        <v>1761</v>
      </c>
      <c r="B1765" s="24" t="s">
        <v>1421</v>
      </c>
      <c r="C1765" s="12" t="s">
        <v>2252</v>
      </c>
      <c r="D1765" s="15">
        <v>12</v>
      </c>
    </row>
    <row r="1766" spans="1:4" ht="15">
      <c r="A1766" s="8">
        <v>1762</v>
      </c>
      <c r="B1766" s="24" t="s">
        <v>1635</v>
      </c>
      <c r="C1766" s="12" t="s">
        <v>2252</v>
      </c>
      <c r="D1766" s="15">
        <v>44</v>
      </c>
    </row>
    <row r="1767" spans="1:4" ht="15">
      <c r="A1767" s="8">
        <v>1763</v>
      </c>
      <c r="B1767" s="24" t="s">
        <v>1636</v>
      </c>
      <c r="C1767" s="12" t="s">
        <v>2252</v>
      </c>
      <c r="D1767" s="15">
        <v>16</v>
      </c>
    </row>
    <row r="1768" spans="1:4" ht="15">
      <c r="A1768" s="8">
        <v>1764</v>
      </c>
      <c r="B1768" s="24" t="s">
        <v>1427</v>
      </c>
      <c r="C1768" s="12" t="s">
        <v>2252</v>
      </c>
      <c r="D1768" s="15">
        <v>36</v>
      </c>
    </row>
    <row r="1769" spans="1:4" ht="15">
      <c r="A1769" s="8">
        <v>1765</v>
      </c>
      <c r="B1769" s="24" t="s">
        <v>1430</v>
      </c>
      <c r="C1769" s="12" t="s">
        <v>2252</v>
      </c>
      <c r="D1769" s="15">
        <v>16</v>
      </c>
    </row>
    <row r="1770" spans="1:4" ht="15">
      <c r="A1770" s="8">
        <v>1766</v>
      </c>
      <c r="B1770" s="24" t="s">
        <v>1637</v>
      </c>
      <c r="C1770" s="12" t="s">
        <v>2252</v>
      </c>
      <c r="D1770" s="15">
        <v>68</v>
      </c>
    </row>
    <row r="1771" spans="1:4" ht="15">
      <c r="A1771" s="8">
        <v>1767</v>
      </c>
      <c r="B1771" s="24" t="s">
        <v>1173</v>
      </c>
      <c r="C1771" s="12" t="s">
        <v>2252</v>
      </c>
      <c r="D1771" s="15">
        <v>36</v>
      </c>
    </row>
    <row r="1772" spans="1:4" ht="15">
      <c r="A1772" s="8">
        <v>1768</v>
      </c>
      <c r="B1772" s="24" t="s">
        <v>1638</v>
      </c>
      <c r="C1772" s="12" t="s">
        <v>2252</v>
      </c>
      <c r="D1772" s="15">
        <v>8</v>
      </c>
    </row>
    <row r="1773" spans="1:4" ht="15">
      <c r="A1773" s="8">
        <v>1769</v>
      </c>
      <c r="B1773" s="24" t="s">
        <v>1639</v>
      </c>
      <c r="C1773" s="12" t="s">
        <v>2252</v>
      </c>
      <c r="D1773" s="15">
        <v>8</v>
      </c>
    </row>
    <row r="1774" spans="1:4" ht="15">
      <c r="A1774" s="8">
        <v>1770</v>
      </c>
      <c r="B1774" s="24" t="s">
        <v>1437</v>
      </c>
      <c r="C1774" s="12" t="s">
        <v>2252</v>
      </c>
      <c r="D1774" s="15">
        <v>16</v>
      </c>
    </row>
    <row r="1775" spans="1:4" ht="15">
      <c r="A1775" s="8">
        <v>1771</v>
      </c>
      <c r="B1775" s="24" t="s">
        <v>1177</v>
      </c>
      <c r="C1775" s="12" t="s">
        <v>2252</v>
      </c>
      <c r="D1775" s="15">
        <v>16</v>
      </c>
    </row>
    <row r="1776" spans="1:4" ht="15">
      <c r="A1776" s="8">
        <v>1772</v>
      </c>
      <c r="B1776" s="24" t="s">
        <v>1640</v>
      </c>
      <c r="C1776" s="12" t="s">
        <v>2252</v>
      </c>
      <c r="D1776" s="15">
        <v>8</v>
      </c>
    </row>
    <row r="1777" spans="1:4" ht="15">
      <c r="A1777" s="8">
        <v>1773</v>
      </c>
      <c r="B1777" s="24" t="s">
        <v>1641</v>
      </c>
      <c r="C1777" s="12" t="s">
        <v>2252</v>
      </c>
      <c r="D1777" s="15">
        <v>288</v>
      </c>
    </row>
    <row r="1778" spans="1:4" ht="15">
      <c r="A1778" s="8">
        <v>1774</v>
      </c>
      <c r="B1778" s="24" t="s">
        <v>1642</v>
      </c>
      <c r="C1778" s="12" t="s">
        <v>2252</v>
      </c>
      <c r="D1778" s="15">
        <v>8</v>
      </c>
    </row>
    <row r="1779" spans="1:4" ht="15">
      <c r="A1779" s="8">
        <v>1775</v>
      </c>
      <c r="B1779" s="24" t="s">
        <v>1643</v>
      </c>
      <c r="C1779" s="12" t="s">
        <v>2252</v>
      </c>
      <c r="D1779" s="15">
        <v>32</v>
      </c>
    </row>
    <row r="1780" spans="1:4" ht="15">
      <c r="A1780" s="8">
        <v>1776</v>
      </c>
      <c r="B1780" s="24" t="s">
        <v>1644</v>
      </c>
      <c r="C1780" s="12" t="s">
        <v>2252</v>
      </c>
      <c r="D1780" s="15">
        <v>8</v>
      </c>
    </row>
    <row r="1781" spans="1:4" ht="15">
      <c r="A1781" s="8">
        <v>1777</v>
      </c>
      <c r="B1781" s="24" t="s">
        <v>1645</v>
      </c>
      <c r="C1781" s="12" t="s">
        <v>2252</v>
      </c>
      <c r="D1781" s="15">
        <v>16</v>
      </c>
    </row>
    <row r="1782" spans="1:4" ht="15">
      <c r="A1782" s="8">
        <v>1778</v>
      </c>
      <c r="B1782" s="24" t="s">
        <v>1185</v>
      </c>
      <c r="C1782" s="12" t="s">
        <v>2252</v>
      </c>
      <c r="D1782" s="15">
        <v>88</v>
      </c>
    </row>
    <row r="1783" spans="1:4" ht="15">
      <c r="A1783" s="8">
        <v>1779</v>
      </c>
      <c r="B1783" s="24" t="s">
        <v>1646</v>
      </c>
      <c r="C1783" s="12" t="s">
        <v>2252</v>
      </c>
      <c r="D1783" s="15">
        <v>16</v>
      </c>
    </row>
    <row r="1784" spans="1:4" ht="15">
      <c r="A1784" s="8">
        <v>1780</v>
      </c>
      <c r="B1784" s="24" t="s">
        <v>1647</v>
      </c>
      <c r="C1784" s="12" t="s">
        <v>2252</v>
      </c>
      <c r="D1784" s="15">
        <v>8</v>
      </c>
    </row>
    <row r="1785" spans="1:4" ht="15">
      <c r="A1785" s="8">
        <v>1781</v>
      </c>
      <c r="B1785" s="24" t="s">
        <v>1648</v>
      </c>
      <c r="C1785" s="12" t="s">
        <v>2252</v>
      </c>
      <c r="D1785" s="15">
        <v>2</v>
      </c>
    </row>
    <row r="1786" spans="1:4" ht="15">
      <c r="A1786" s="8">
        <v>1782</v>
      </c>
      <c r="B1786" s="24" t="s">
        <v>1441</v>
      </c>
      <c r="C1786" s="12" t="s">
        <v>2252</v>
      </c>
      <c r="D1786" s="15">
        <v>6</v>
      </c>
    </row>
    <row r="1787" spans="1:4" ht="15">
      <c r="A1787" s="8">
        <v>1783</v>
      </c>
      <c r="B1787" s="24" t="s">
        <v>1442</v>
      </c>
      <c r="C1787" s="12" t="s">
        <v>2252</v>
      </c>
      <c r="D1787" s="15">
        <v>18</v>
      </c>
    </row>
    <row r="1788" spans="1:4" ht="15">
      <c r="A1788" s="8">
        <v>1784</v>
      </c>
      <c r="B1788" s="24" t="s">
        <v>1649</v>
      </c>
      <c r="C1788" s="12" t="s">
        <v>2252</v>
      </c>
      <c r="D1788" s="15">
        <v>48</v>
      </c>
    </row>
    <row r="1789" spans="1:4" ht="15">
      <c r="A1789" s="8">
        <v>1785</v>
      </c>
      <c r="B1789" s="24" t="s">
        <v>1650</v>
      </c>
      <c r="C1789" s="12" t="s">
        <v>2252</v>
      </c>
      <c r="D1789" s="15">
        <v>8</v>
      </c>
    </row>
    <row r="1790" spans="1:4" ht="15">
      <c r="A1790" s="8">
        <v>1786</v>
      </c>
      <c r="B1790" s="24" t="s">
        <v>1651</v>
      </c>
      <c r="C1790" s="12" t="s">
        <v>2252</v>
      </c>
      <c r="D1790" s="15">
        <v>4</v>
      </c>
    </row>
    <row r="1791" spans="1:4" ht="15">
      <c r="A1791" s="8">
        <v>1787</v>
      </c>
      <c r="B1791" s="24" t="s">
        <v>1652</v>
      </c>
      <c r="C1791" s="12" t="s">
        <v>2252</v>
      </c>
      <c r="D1791" s="15">
        <v>24</v>
      </c>
    </row>
    <row r="1792" spans="1:4" ht="15">
      <c r="A1792" s="8">
        <v>1788</v>
      </c>
      <c r="B1792" s="24" t="s">
        <v>1653</v>
      </c>
      <c r="C1792" s="12" t="s">
        <v>2252</v>
      </c>
      <c r="D1792" s="15">
        <v>64</v>
      </c>
    </row>
    <row r="1793" spans="1:4" ht="15">
      <c r="A1793" s="8">
        <v>1789</v>
      </c>
      <c r="B1793" s="24" t="s">
        <v>1654</v>
      </c>
      <c r="C1793" s="12" t="s">
        <v>2252</v>
      </c>
      <c r="D1793" s="15">
        <v>8</v>
      </c>
    </row>
    <row r="1794" spans="1:4" ht="15">
      <c r="A1794" s="8">
        <v>1790</v>
      </c>
      <c r="B1794" s="24" t="s">
        <v>1655</v>
      </c>
      <c r="C1794" s="12" t="s">
        <v>2252</v>
      </c>
      <c r="D1794" s="15">
        <v>24</v>
      </c>
    </row>
    <row r="1795" spans="1:4" ht="15">
      <c r="A1795" s="8">
        <v>1791</v>
      </c>
      <c r="B1795" s="24" t="s">
        <v>1656</v>
      </c>
      <c r="C1795" s="12" t="s">
        <v>2252</v>
      </c>
      <c r="D1795" s="15">
        <v>8</v>
      </c>
    </row>
    <row r="1796" spans="1:4" ht="15">
      <c r="A1796" s="8">
        <v>1792</v>
      </c>
      <c r="B1796" s="24" t="s">
        <v>1657</v>
      </c>
      <c r="C1796" s="12" t="s">
        <v>2252</v>
      </c>
      <c r="D1796" s="15">
        <v>2</v>
      </c>
    </row>
    <row r="1797" spans="1:4" ht="15">
      <c r="A1797" s="8">
        <v>1793</v>
      </c>
      <c r="B1797" s="24" t="s">
        <v>1658</v>
      </c>
      <c r="C1797" s="12" t="s">
        <v>2252</v>
      </c>
      <c r="D1797" s="15">
        <v>32</v>
      </c>
    </row>
    <row r="1798" spans="1:4" ht="15">
      <c r="A1798" s="8">
        <v>1794</v>
      </c>
      <c r="B1798" s="24" t="s">
        <v>1659</v>
      </c>
      <c r="C1798" s="12" t="s">
        <v>2252</v>
      </c>
      <c r="D1798" s="15">
        <v>32</v>
      </c>
    </row>
    <row r="1799" spans="1:4" ht="15">
      <c r="A1799" s="8">
        <v>1795</v>
      </c>
      <c r="B1799" s="24" t="s">
        <v>1660</v>
      </c>
      <c r="C1799" s="12" t="s">
        <v>2252</v>
      </c>
      <c r="D1799" s="15">
        <v>24</v>
      </c>
    </row>
    <row r="1800" spans="1:4" ht="15">
      <c r="A1800" s="8">
        <v>1796</v>
      </c>
      <c r="B1800" s="24" t="s">
        <v>1661</v>
      </c>
      <c r="C1800" s="12" t="s">
        <v>2252</v>
      </c>
      <c r="D1800" s="15">
        <v>56</v>
      </c>
    </row>
    <row r="1801" spans="1:4" ht="15">
      <c r="A1801" s="8">
        <v>1797</v>
      </c>
      <c r="B1801" s="24" t="s">
        <v>1662</v>
      </c>
      <c r="C1801" s="12" t="s">
        <v>2252</v>
      </c>
      <c r="D1801" s="15">
        <v>8</v>
      </c>
    </row>
    <row r="1802" spans="1:4" ht="15">
      <c r="A1802" s="8">
        <v>1798</v>
      </c>
      <c r="B1802" s="24" t="s">
        <v>1443</v>
      </c>
      <c r="C1802" s="12" t="s">
        <v>2252</v>
      </c>
      <c r="D1802" s="15">
        <v>4</v>
      </c>
    </row>
    <row r="1803" spans="1:4" ht="15">
      <c r="A1803" s="8">
        <v>1799</v>
      </c>
      <c r="B1803" s="24" t="s">
        <v>1444</v>
      </c>
      <c r="C1803" s="12" t="s">
        <v>2252</v>
      </c>
      <c r="D1803" s="15">
        <v>4</v>
      </c>
    </row>
    <row r="1804" spans="1:4" ht="15">
      <c r="A1804" s="8">
        <v>1800</v>
      </c>
      <c r="B1804" s="24" t="s">
        <v>1445</v>
      </c>
      <c r="C1804" s="12" t="s">
        <v>2252</v>
      </c>
      <c r="D1804" s="15">
        <v>16</v>
      </c>
    </row>
    <row r="1805" spans="1:4" ht="15">
      <c r="A1805" s="8">
        <v>1801</v>
      </c>
      <c r="B1805" s="24" t="s">
        <v>1663</v>
      </c>
      <c r="C1805" s="12" t="s">
        <v>2252</v>
      </c>
      <c r="D1805" s="15">
        <v>336</v>
      </c>
    </row>
    <row r="1806" spans="1:4" ht="15">
      <c r="A1806" s="8">
        <v>1802</v>
      </c>
      <c r="B1806" s="24" t="s">
        <v>1664</v>
      </c>
      <c r="C1806" s="12" t="s">
        <v>2252</v>
      </c>
      <c r="D1806" s="15">
        <v>4</v>
      </c>
    </row>
    <row r="1807" spans="1:4" ht="15">
      <c r="A1807" s="8">
        <v>1803</v>
      </c>
      <c r="B1807" s="24" t="s">
        <v>1665</v>
      </c>
      <c r="C1807" s="12" t="s">
        <v>2252</v>
      </c>
      <c r="D1807" s="15">
        <v>4</v>
      </c>
    </row>
    <row r="1808" spans="1:4" ht="15">
      <c r="A1808" s="8">
        <v>1804</v>
      </c>
      <c r="B1808" s="24" t="s">
        <v>1448</v>
      </c>
      <c r="C1808" s="12" t="s">
        <v>2252</v>
      </c>
      <c r="D1808" s="15">
        <v>16</v>
      </c>
    </row>
    <row r="1809" spans="1:4" ht="15">
      <c r="A1809" s="8">
        <v>1805</v>
      </c>
      <c r="B1809" s="24" t="s">
        <v>1666</v>
      </c>
      <c r="C1809" s="12" t="s">
        <v>2252</v>
      </c>
      <c r="D1809" s="15">
        <v>16</v>
      </c>
    </row>
    <row r="1810" spans="1:4" ht="15">
      <c r="A1810" s="8">
        <v>1806</v>
      </c>
      <c r="B1810" s="24" t="s">
        <v>1667</v>
      </c>
      <c r="C1810" s="12" t="s">
        <v>2252</v>
      </c>
      <c r="D1810" s="15">
        <v>24</v>
      </c>
    </row>
    <row r="1811" spans="1:4" ht="15">
      <c r="A1811" s="8">
        <v>1807</v>
      </c>
      <c r="B1811" s="24" t="s">
        <v>1449</v>
      </c>
      <c r="C1811" s="12" t="s">
        <v>2252</v>
      </c>
      <c r="D1811" s="15">
        <v>16</v>
      </c>
    </row>
    <row r="1812" spans="1:4" ht="15">
      <c r="A1812" s="8">
        <v>1808</v>
      </c>
      <c r="B1812" s="24" t="s">
        <v>1450</v>
      </c>
      <c r="C1812" s="12" t="s">
        <v>2252</v>
      </c>
      <c r="D1812" s="15">
        <v>304</v>
      </c>
    </row>
    <row r="1813" spans="1:4" ht="15">
      <c r="A1813" s="8">
        <v>1809</v>
      </c>
      <c r="B1813" s="24" t="s">
        <v>1451</v>
      </c>
      <c r="C1813" s="12" t="s">
        <v>2252</v>
      </c>
      <c r="D1813" s="15">
        <v>18</v>
      </c>
    </row>
    <row r="1814" spans="1:4" ht="15">
      <c r="A1814" s="8">
        <v>1810</v>
      </c>
      <c r="B1814" s="24" t="s">
        <v>1452</v>
      </c>
      <c r="C1814" s="12" t="s">
        <v>2252</v>
      </c>
      <c r="D1814" s="15">
        <v>12</v>
      </c>
    </row>
    <row r="1815" spans="1:4" ht="15">
      <c r="A1815" s="8">
        <v>1811</v>
      </c>
      <c r="B1815" s="24" t="s">
        <v>1668</v>
      </c>
      <c r="C1815" s="12" t="s">
        <v>2252</v>
      </c>
      <c r="D1815" s="15">
        <v>16</v>
      </c>
    </row>
    <row r="1816" spans="1:4" ht="15">
      <c r="A1816" s="8">
        <v>1812</v>
      </c>
      <c r="B1816" s="24" t="s">
        <v>1669</v>
      </c>
      <c r="C1816" s="12" t="s">
        <v>2252</v>
      </c>
      <c r="D1816" s="15">
        <v>24</v>
      </c>
    </row>
    <row r="1817" spans="1:4" ht="15">
      <c r="A1817" s="8">
        <v>1813</v>
      </c>
      <c r="B1817" s="24" t="s">
        <v>1670</v>
      </c>
      <c r="C1817" s="12" t="s">
        <v>2252</v>
      </c>
      <c r="D1817" s="15">
        <v>2</v>
      </c>
    </row>
    <row r="1818" spans="1:4" ht="15">
      <c r="A1818" s="8">
        <v>1814</v>
      </c>
      <c r="B1818" s="24" t="s">
        <v>1671</v>
      </c>
      <c r="C1818" s="12" t="s">
        <v>2252</v>
      </c>
      <c r="D1818" s="15">
        <v>8</v>
      </c>
    </row>
    <row r="1819" spans="1:4" ht="15">
      <c r="A1819" s="8">
        <v>1815</v>
      </c>
      <c r="B1819" s="24" t="s">
        <v>1672</v>
      </c>
      <c r="C1819" s="12" t="s">
        <v>2252</v>
      </c>
      <c r="D1819" s="15">
        <v>32</v>
      </c>
    </row>
    <row r="1820" spans="1:4" ht="15">
      <c r="A1820" s="8">
        <v>1816</v>
      </c>
      <c r="B1820" s="24" t="s">
        <v>1201</v>
      </c>
      <c r="C1820" s="12" t="s">
        <v>2252</v>
      </c>
      <c r="D1820" s="15">
        <v>32</v>
      </c>
    </row>
    <row r="1821" spans="1:4" ht="15">
      <c r="A1821" s="8">
        <v>1817</v>
      </c>
      <c r="B1821" s="24" t="s">
        <v>1673</v>
      </c>
      <c r="C1821" s="12" t="s">
        <v>2252</v>
      </c>
      <c r="D1821" s="15">
        <v>12</v>
      </c>
    </row>
    <row r="1822" spans="1:4" ht="15">
      <c r="A1822" s="8">
        <v>1818</v>
      </c>
      <c r="B1822" s="24" t="s">
        <v>1202</v>
      </c>
      <c r="C1822" s="12" t="s">
        <v>2252</v>
      </c>
      <c r="D1822" s="15">
        <v>38</v>
      </c>
    </row>
    <row r="1823" spans="1:4" ht="15">
      <c r="A1823" s="8">
        <v>1819</v>
      </c>
      <c r="B1823" s="24" t="s">
        <v>1204</v>
      </c>
      <c r="C1823" s="12" t="s">
        <v>2252</v>
      </c>
      <c r="D1823" s="15">
        <v>1112</v>
      </c>
    </row>
    <row r="1824" spans="1:4" ht="15">
      <c r="A1824" s="8">
        <v>1820</v>
      </c>
      <c r="B1824" s="24" t="s">
        <v>1207</v>
      </c>
      <c r="C1824" s="12" t="s">
        <v>2252</v>
      </c>
      <c r="D1824" s="15">
        <v>16</v>
      </c>
    </row>
    <row r="1825" spans="1:4" ht="15">
      <c r="A1825" s="8">
        <v>1821</v>
      </c>
      <c r="B1825" s="24" t="s">
        <v>1208</v>
      </c>
      <c r="C1825" s="12" t="s">
        <v>2252</v>
      </c>
      <c r="D1825" s="15">
        <v>8</v>
      </c>
    </row>
    <row r="1826" spans="1:4" ht="15">
      <c r="A1826" s="8">
        <v>1822</v>
      </c>
      <c r="B1826" s="24" t="s">
        <v>1210</v>
      </c>
      <c r="C1826" s="12" t="s">
        <v>2252</v>
      </c>
      <c r="D1826" s="15">
        <v>288</v>
      </c>
    </row>
    <row r="1827" spans="1:4" ht="15">
      <c r="A1827" s="8">
        <v>1823</v>
      </c>
      <c r="B1827" s="24" t="s">
        <v>1212</v>
      </c>
      <c r="C1827" s="12" t="s">
        <v>2252</v>
      </c>
      <c r="D1827" s="15">
        <v>12</v>
      </c>
    </row>
    <row r="1828" spans="1:4" ht="15">
      <c r="A1828" s="8">
        <v>1824</v>
      </c>
      <c r="B1828" s="24" t="s">
        <v>1461</v>
      </c>
      <c r="C1828" s="12" t="s">
        <v>2252</v>
      </c>
      <c r="D1828" s="15">
        <v>8</v>
      </c>
    </row>
    <row r="1829" spans="1:4" ht="15">
      <c r="A1829" s="8">
        <v>1825</v>
      </c>
      <c r="B1829" s="24" t="s">
        <v>1674</v>
      </c>
      <c r="C1829" s="12" t="s">
        <v>2252</v>
      </c>
      <c r="D1829" s="15">
        <v>16</v>
      </c>
    </row>
    <row r="1830" spans="1:4" ht="15">
      <c r="A1830" s="8">
        <v>1826</v>
      </c>
      <c r="B1830" s="24" t="s">
        <v>1675</v>
      </c>
      <c r="C1830" s="12" t="s">
        <v>2252</v>
      </c>
      <c r="D1830" s="15">
        <v>768</v>
      </c>
    </row>
    <row r="1831" spans="1:4" ht="15">
      <c r="A1831" s="8">
        <v>1827</v>
      </c>
      <c r="B1831" s="24" t="s">
        <v>1464</v>
      </c>
      <c r="C1831" s="12" t="s">
        <v>2252</v>
      </c>
      <c r="D1831" s="15">
        <v>4</v>
      </c>
    </row>
    <row r="1832" spans="1:4" ht="15">
      <c r="A1832" s="8">
        <v>1828</v>
      </c>
      <c r="B1832" s="24" t="s">
        <v>1676</v>
      </c>
      <c r="C1832" s="12" t="s">
        <v>2252</v>
      </c>
      <c r="D1832" s="15">
        <v>8</v>
      </c>
    </row>
    <row r="1833" spans="1:4" ht="15">
      <c r="A1833" s="8">
        <v>1829</v>
      </c>
      <c r="B1833" s="24" t="s">
        <v>1677</v>
      </c>
      <c r="C1833" s="12" t="s">
        <v>2252</v>
      </c>
      <c r="D1833" s="15">
        <v>16</v>
      </c>
    </row>
    <row r="1834" spans="1:4" ht="15">
      <c r="A1834" s="8">
        <v>1830</v>
      </c>
      <c r="B1834" s="24" t="s">
        <v>1678</v>
      </c>
      <c r="C1834" s="12" t="s">
        <v>2252</v>
      </c>
      <c r="D1834" s="15">
        <v>12</v>
      </c>
    </row>
    <row r="1835" spans="1:4" ht="15">
      <c r="A1835" s="8">
        <v>1831</v>
      </c>
      <c r="B1835" s="24" t="s">
        <v>1467</v>
      </c>
      <c r="C1835" s="12" t="s">
        <v>2252</v>
      </c>
      <c r="D1835" s="15">
        <v>4</v>
      </c>
    </row>
    <row r="1836" spans="1:4" ht="15">
      <c r="A1836" s="8">
        <v>1832</v>
      </c>
      <c r="B1836" s="24" t="s">
        <v>1228</v>
      </c>
      <c r="C1836" s="12" t="s">
        <v>2252</v>
      </c>
      <c r="D1836" s="15">
        <v>8</v>
      </c>
    </row>
    <row r="1837" spans="1:4" ht="15">
      <c r="A1837" s="8">
        <v>1833</v>
      </c>
      <c r="B1837" s="24" t="s">
        <v>1230</v>
      </c>
      <c r="C1837" s="12" t="s">
        <v>2252</v>
      </c>
      <c r="D1837" s="15">
        <v>4</v>
      </c>
    </row>
    <row r="1838" spans="1:4" ht="15">
      <c r="A1838" s="8">
        <v>1834</v>
      </c>
      <c r="B1838" s="24" t="s">
        <v>1234</v>
      </c>
      <c r="C1838" s="12" t="s">
        <v>2252</v>
      </c>
      <c r="D1838" s="15">
        <v>72</v>
      </c>
    </row>
    <row r="1839" spans="1:4" ht="15">
      <c r="A1839" s="8">
        <v>1835</v>
      </c>
      <c r="B1839" s="24" t="s">
        <v>1235</v>
      </c>
      <c r="C1839" s="12" t="s">
        <v>2252</v>
      </c>
      <c r="D1839" s="15">
        <v>8</v>
      </c>
    </row>
    <row r="1840" spans="1:4" ht="15">
      <c r="A1840" s="8">
        <v>1836</v>
      </c>
      <c r="B1840" s="24" t="s">
        <v>1236</v>
      </c>
      <c r="C1840" s="12" t="s">
        <v>2252</v>
      </c>
      <c r="D1840" s="15">
        <v>232</v>
      </c>
    </row>
    <row r="1841" spans="1:4" ht="15">
      <c r="A1841" s="8">
        <v>1837</v>
      </c>
      <c r="B1841" s="24" t="s">
        <v>1238</v>
      </c>
      <c r="C1841" s="12" t="s">
        <v>2252</v>
      </c>
      <c r="D1841" s="15">
        <v>924</v>
      </c>
    </row>
    <row r="1842" spans="1:4" ht="15">
      <c r="A1842" s="8">
        <v>1838</v>
      </c>
      <c r="B1842" s="24" t="s">
        <v>1469</v>
      </c>
      <c r="C1842" s="12" t="s">
        <v>2252</v>
      </c>
      <c r="D1842" s="15">
        <v>8</v>
      </c>
    </row>
    <row r="1843" spans="1:4" ht="15">
      <c r="A1843" s="8">
        <v>1839</v>
      </c>
      <c r="B1843" s="24" t="s">
        <v>1240</v>
      </c>
      <c r="C1843" s="12" t="s">
        <v>2252</v>
      </c>
      <c r="D1843" s="15">
        <v>196</v>
      </c>
    </row>
    <row r="1844" spans="1:4" ht="15">
      <c r="A1844" s="8">
        <v>1840</v>
      </c>
      <c r="B1844" s="24" t="s">
        <v>1241</v>
      </c>
      <c r="C1844" s="12" t="s">
        <v>2252</v>
      </c>
      <c r="D1844" s="15">
        <v>2</v>
      </c>
    </row>
    <row r="1845" spans="1:4" ht="15">
      <c r="A1845" s="8">
        <v>1841</v>
      </c>
      <c r="B1845" s="24" t="s">
        <v>1242</v>
      </c>
      <c r="C1845" s="12" t="s">
        <v>2252</v>
      </c>
      <c r="D1845" s="15">
        <v>396</v>
      </c>
    </row>
    <row r="1846" spans="1:4" ht="15">
      <c r="A1846" s="8">
        <v>1842</v>
      </c>
      <c r="B1846" s="24" t="s">
        <v>1243</v>
      </c>
      <c r="C1846" s="12" t="s">
        <v>2252</v>
      </c>
      <c r="D1846" s="15">
        <v>16</v>
      </c>
    </row>
    <row r="1847" spans="1:4" ht="15">
      <c r="A1847" s="8">
        <v>1843</v>
      </c>
      <c r="B1847" s="24" t="s">
        <v>1244</v>
      </c>
      <c r="C1847" s="12" t="s">
        <v>2252</v>
      </c>
      <c r="D1847" s="15">
        <v>152</v>
      </c>
    </row>
    <row r="1848" spans="1:4" ht="15">
      <c r="A1848" s="8">
        <v>1844</v>
      </c>
      <c r="B1848" s="24" t="s">
        <v>1471</v>
      </c>
      <c r="C1848" s="12" t="s">
        <v>2252</v>
      </c>
      <c r="D1848" s="15">
        <v>8</v>
      </c>
    </row>
    <row r="1849" spans="1:4" ht="15">
      <c r="A1849" s="8">
        <v>1845</v>
      </c>
      <c r="B1849" s="24" t="s">
        <v>1679</v>
      </c>
      <c r="C1849" s="12" t="s">
        <v>2252</v>
      </c>
      <c r="D1849" s="15">
        <v>44</v>
      </c>
    </row>
    <row r="1850" spans="1:4" ht="15">
      <c r="A1850" s="8">
        <v>1846</v>
      </c>
      <c r="B1850" s="24" t="s">
        <v>1249</v>
      </c>
      <c r="C1850" s="12" t="s">
        <v>2252</v>
      </c>
      <c r="D1850" s="15">
        <v>126</v>
      </c>
    </row>
    <row r="1851" spans="1:4" ht="15">
      <c r="A1851" s="8">
        <v>1847</v>
      </c>
      <c r="B1851" s="24" t="s">
        <v>1574</v>
      </c>
      <c r="C1851" s="12" t="s">
        <v>2252</v>
      </c>
      <c r="D1851" s="15">
        <v>32</v>
      </c>
    </row>
    <row r="1852" spans="1:4" ht="15">
      <c r="A1852" s="8">
        <v>1848</v>
      </c>
      <c r="B1852" s="24" t="s">
        <v>1254</v>
      </c>
      <c r="C1852" s="12" t="s">
        <v>2252</v>
      </c>
      <c r="D1852" s="15">
        <v>14</v>
      </c>
    </row>
    <row r="1853" spans="1:4" ht="15">
      <c r="A1853" s="8">
        <v>1849</v>
      </c>
      <c r="B1853" s="24" t="s">
        <v>1257</v>
      </c>
      <c r="C1853" s="12" t="s">
        <v>2252</v>
      </c>
      <c r="D1853" s="15">
        <v>2</v>
      </c>
    </row>
    <row r="1854" spans="1:4" ht="15">
      <c r="A1854" s="8">
        <v>1850</v>
      </c>
      <c r="B1854" s="24" t="s">
        <v>1680</v>
      </c>
      <c r="C1854" s="12" t="s">
        <v>2252</v>
      </c>
      <c r="D1854" s="15">
        <v>4</v>
      </c>
    </row>
    <row r="1855" spans="1:4" ht="15">
      <c r="A1855" s="8">
        <v>1851</v>
      </c>
      <c r="B1855" s="24" t="s">
        <v>1478</v>
      </c>
      <c r="C1855" s="12" t="s">
        <v>2252</v>
      </c>
      <c r="D1855" s="15">
        <v>4</v>
      </c>
    </row>
    <row r="1856" spans="1:4" ht="15">
      <c r="A1856" s="8">
        <v>1852</v>
      </c>
      <c r="B1856" s="24" t="s">
        <v>1681</v>
      </c>
      <c r="C1856" s="12" t="s">
        <v>2252</v>
      </c>
      <c r="D1856" s="15">
        <v>40</v>
      </c>
    </row>
    <row r="1857" spans="1:4" ht="15">
      <c r="A1857" s="8">
        <v>1853</v>
      </c>
      <c r="B1857" s="24" t="s">
        <v>1682</v>
      </c>
      <c r="C1857" s="12" t="s">
        <v>2252</v>
      </c>
      <c r="D1857" s="15">
        <v>16</v>
      </c>
    </row>
    <row r="1858" spans="1:4" ht="15">
      <c r="A1858" s="8">
        <v>1854</v>
      </c>
      <c r="B1858" s="24" t="s">
        <v>1484</v>
      </c>
      <c r="C1858" s="12" t="s">
        <v>2252</v>
      </c>
      <c r="D1858" s="15">
        <v>4</v>
      </c>
    </row>
    <row r="1859" spans="1:4" ht="15">
      <c r="A1859" s="8">
        <v>1855</v>
      </c>
      <c r="B1859" s="24" t="s">
        <v>1683</v>
      </c>
      <c r="C1859" s="12" t="s">
        <v>2252</v>
      </c>
      <c r="D1859" s="15">
        <v>4</v>
      </c>
    </row>
    <row r="1860" spans="1:4" ht="15">
      <c r="A1860" s="8">
        <v>1856</v>
      </c>
      <c r="B1860" s="24" t="s">
        <v>1579</v>
      </c>
      <c r="C1860" s="12" t="s">
        <v>2252</v>
      </c>
      <c r="D1860" s="15">
        <v>40</v>
      </c>
    </row>
    <row r="1861" spans="1:4" ht="15">
      <c r="A1861" s="8">
        <v>1857</v>
      </c>
      <c r="B1861" s="24" t="s">
        <v>1282</v>
      </c>
      <c r="C1861" s="12" t="s">
        <v>2252</v>
      </c>
      <c r="D1861" s="15">
        <v>8</v>
      </c>
    </row>
    <row r="1862" spans="1:4" ht="15">
      <c r="A1862" s="8">
        <v>1858</v>
      </c>
      <c r="B1862" s="24" t="s">
        <v>1684</v>
      </c>
      <c r="C1862" s="12" t="s">
        <v>2252</v>
      </c>
      <c r="D1862" s="15">
        <v>16</v>
      </c>
    </row>
    <row r="1863" spans="1:4" ht="15">
      <c r="A1863" s="8">
        <v>1859</v>
      </c>
      <c r="B1863" s="24" t="s">
        <v>1685</v>
      </c>
      <c r="C1863" s="12" t="s">
        <v>2252</v>
      </c>
      <c r="D1863" s="15">
        <v>16</v>
      </c>
    </row>
    <row r="1864" spans="1:4" ht="15">
      <c r="A1864" s="8">
        <v>1860</v>
      </c>
      <c r="B1864" s="24" t="s">
        <v>1283</v>
      </c>
      <c r="C1864" s="12" t="s">
        <v>2252</v>
      </c>
      <c r="D1864" s="15">
        <v>32</v>
      </c>
    </row>
    <row r="1865" spans="1:4" ht="15">
      <c r="A1865" s="8">
        <v>1861</v>
      </c>
      <c r="B1865" s="24" t="s">
        <v>1284</v>
      </c>
      <c r="C1865" s="12" t="s">
        <v>2252</v>
      </c>
      <c r="D1865" s="15">
        <v>4</v>
      </c>
    </row>
    <row r="1866" spans="1:4" ht="15">
      <c r="A1866" s="8">
        <v>1862</v>
      </c>
      <c r="B1866" s="24" t="s">
        <v>1686</v>
      </c>
      <c r="C1866" s="12" t="s">
        <v>2252</v>
      </c>
      <c r="D1866" s="15">
        <v>8</v>
      </c>
    </row>
    <row r="1867" spans="1:4" ht="15">
      <c r="A1867" s="8">
        <v>1863</v>
      </c>
      <c r="B1867" s="24" t="s">
        <v>1495</v>
      </c>
      <c r="C1867" s="12" t="s">
        <v>2252</v>
      </c>
      <c r="D1867" s="15">
        <v>4</v>
      </c>
    </row>
    <row r="1868" spans="1:4" ht="15">
      <c r="A1868" s="8">
        <v>1864</v>
      </c>
      <c r="B1868" s="24" t="s">
        <v>1496</v>
      </c>
      <c r="C1868" s="12" t="s">
        <v>2252</v>
      </c>
      <c r="D1868" s="15">
        <v>4</v>
      </c>
    </row>
    <row r="1869" spans="1:4" ht="15">
      <c r="A1869" s="8">
        <v>1865</v>
      </c>
      <c r="B1869" s="24" t="s">
        <v>1585</v>
      </c>
      <c r="C1869" s="12" t="s">
        <v>2252</v>
      </c>
      <c r="D1869" s="15">
        <v>4</v>
      </c>
    </row>
    <row r="1870" spans="1:4" ht="15">
      <c r="A1870" s="8">
        <v>1866</v>
      </c>
      <c r="B1870" s="24" t="s">
        <v>1293</v>
      </c>
      <c r="C1870" s="12" t="s">
        <v>2252</v>
      </c>
      <c r="D1870" s="15">
        <v>90</v>
      </c>
    </row>
    <row r="1871" spans="1:4" ht="15">
      <c r="A1871" s="8">
        <v>1867</v>
      </c>
      <c r="B1871" s="24" t="s">
        <v>1687</v>
      </c>
      <c r="C1871" s="12" t="s">
        <v>2252</v>
      </c>
      <c r="D1871" s="15">
        <v>4</v>
      </c>
    </row>
    <row r="1872" spans="1:4" ht="15">
      <c r="A1872" s="8">
        <v>1868</v>
      </c>
      <c r="B1872" s="24" t="s">
        <v>1294</v>
      </c>
      <c r="C1872" s="12" t="s">
        <v>2252</v>
      </c>
      <c r="D1872" s="15">
        <v>4</v>
      </c>
    </row>
    <row r="1873" spans="1:4" ht="15">
      <c r="A1873" s="8">
        <v>1869</v>
      </c>
      <c r="B1873" s="24" t="s">
        <v>1498</v>
      </c>
      <c r="C1873" s="12" t="s">
        <v>2252</v>
      </c>
      <c r="D1873" s="15">
        <v>2</v>
      </c>
    </row>
    <row r="1874" spans="1:4" ht="15">
      <c r="A1874" s="8">
        <v>1870</v>
      </c>
      <c r="B1874" s="24" t="s">
        <v>1688</v>
      </c>
      <c r="C1874" s="12" t="s">
        <v>2252</v>
      </c>
      <c r="D1874" s="15">
        <v>16</v>
      </c>
    </row>
    <row r="1875" spans="1:4" ht="15">
      <c r="A1875" s="8">
        <v>1871</v>
      </c>
      <c r="B1875" s="24" t="s">
        <v>1500</v>
      </c>
      <c r="C1875" s="12" t="s">
        <v>2252</v>
      </c>
      <c r="D1875" s="15">
        <v>8</v>
      </c>
    </row>
    <row r="1876" spans="1:4" ht="15">
      <c r="A1876" s="8">
        <v>1872</v>
      </c>
      <c r="B1876" s="24" t="s">
        <v>1689</v>
      </c>
      <c r="C1876" s="12" t="s">
        <v>2252</v>
      </c>
      <c r="D1876" s="15">
        <v>384</v>
      </c>
    </row>
    <row r="1877" spans="1:4" ht="15">
      <c r="A1877" s="8">
        <v>1873</v>
      </c>
      <c r="B1877" s="24" t="s">
        <v>1690</v>
      </c>
      <c r="C1877" s="12" t="s">
        <v>2252</v>
      </c>
      <c r="D1877" s="15">
        <v>36</v>
      </c>
    </row>
    <row r="1878" spans="1:4" ht="15">
      <c r="A1878" s="8">
        <v>1874</v>
      </c>
      <c r="B1878" s="24" t="s">
        <v>1502</v>
      </c>
      <c r="C1878" s="12" t="s">
        <v>2252</v>
      </c>
      <c r="D1878" s="15">
        <v>16</v>
      </c>
    </row>
    <row r="1879" spans="1:4" ht="15">
      <c r="A1879" s="8">
        <v>1875</v>
      </c>
      <c r="B1879" s="24" t="s">
        <v>1691</v>
      </c>
      <c r="C1879" s="12" t="s">
        <v>2252</v>
      </c>
      <c r="D1879" s="15">
        <v>8</v>
      </c>
    </row>
    <row r="1880" spans="1:4" ht="15">
      <c r="A1880" s="8">
        <v>1876</v>
      </c>
      <c r="B1880" s="24" t="s">
        <v>1692</v>
      </c>
      <c r="C1880" s="12" t="s">
        <v>2252</v>
      </c>
      <c r="D1880" s="15">
        <v>8</v>
      </c>
    </row>
    <row r="1881" spans="1:4" ht="15">
      <c r="A1881" s="8">
        <v>1877</v>
      </c>
      <c r="B1881" s="24" t="s">
        <v>1510</v>
      </c>
      <c r="C1881" s="12" t="s">
        <v>2252</v>
      </c>
      <c r="D1881" s="15">
        <v>4</v>
      </c>
    </row>
    <row r="1882" spans="1:4" ht="15">
      <c r="A1882" s="8">
        <v>1878</v>
      </c>
      <c r="B1882" s="24" t="s">
        <v>1693</v>
      </c>
      <c r="C1882" s="12" t="s">
        <v>2252</v>
      </c>
      <c r="D1882" s="15">
        <v>16</v>
      </c>
    </row>
    <row r="1883" spans="1:4" ht="15">
      <c r="A1883" s="8">
        <v>1879</v>
      </c>
      <c r="B1883" s="24" t="s">
        <v>1694</v>
      </c>
      <c r="C1883" s="12" t="s">
        <v>2252</v>
      </c>
      <c r="D1883" s="15">
        <v>8</v>
      </c>
    </row>
    <row r="1884" spans="1:4" ht="15">
      <c r="A1884" s="8">
        <v>1880</v>
      </c>
      <c r="B1884" s="24" t="s">
        <v>1695</v>
      </c>
      <c r="C1884" s="12" t="s">
        <v>2252</v>
      </c>
      <c r="D1884" s="15">
        <v>8</v>
      </c>
    </row>
    <row r="1885" spans="1:4" ht="15">
      <c r="A1885" s="8">
        <v>1881</v>
      </c>
      <c r="B1885" s="24" t="s">
        <v>1696</v>
      </c>
      <c r="C1885" s="12" t="s">
        <v>2252</v>
      </c>
      <c r="D1885" s="15">
        <v>8</v>
      </c>
    </row>
    <row r="1886" spans="1:4" ht="15">
      <c r="A1886" s="8">
        <v>1882</v>
      </c>
      <c r="B1886" s="24" t="s">
        <v>1697</v>
      </c>
      <c r="C1886" s="12" t="s">
        <v>2252</v>
      </c>
      <c r="D1886" s="15">
        <v>8</v>
      </c>
    </row>
    <row r="1887" spans="1:4" ht="15">
      <c r="A1887" s="8">
        <v>1883</v>
      </c>
      <c r="B1887" s="24" t="s">
        <v>1333</v>
      </c>
      <c r="C1887" s="12" t="s">
        <v>2252</v>
      </c>
      <c r="D1887" s="15">
        <v>4</v>
      </c>
    </row>
    <row r="1888" spans="1:4" ht="30">
      <c r="A1888" s="8">
        <v>1884</v>
      </c>
      <c r="B1888" s="23" t="s">
        <v>1698</v>
      </c>
      <c r="C1888" s="12" t="s">
        <v>2252</v>
      </c>
      <c r="D1888" s="15">
        <v>2</v>
      </c>
    </row>
    <row r="1889" spans="1:4" ht="15">
      <c r="A1889" s="8">
        <v>1885</v>
      </c>
      <c r="B1889" s="24" t="s">
        <v>1699</v>
      </c>
      <c r="C1889" s="12" t="s">
        <v>2252</v>
      </c>
      <c r="D1889" s="15">
        <v>2</v>
      </c>
    </row>
    <row r="1890" spans="1:4" ht="15">
      <c r="A1890" s="8">
        <v>1886</v>
      </c>
      <c r="B1890" s="24" t="s">
        <v>1515</v>
      </c>
      <c r="C1890" s="12" t="s">
        <v>2252</v>
      </c>
      <c r="D1890" s="15">
        <v>2</v>
      </c>
    </row>
    <row r="1891" spans="1:4" ht="15">
      <c r="A1891" s="8">
        <v>1887</v>
      </c>
      <c r="B1891" s="24" t="s">
        <v>1337</v>
      </c>
      <c r="C1891" s="12" t="s">
        <v>2252</v>
      </c>
      <c r="D1891" s="15">
        <v>4</v>
      </c>
    </row>
    <row r="1892" spans="1:4" ht="15">
      <c r="A1892" s="8">
        <v>1888</v>
      </c>
      <c r="B1892" s="24" t="s">
        <v>1520</v>
      </c>
      <c r="C1892" s="12" t="s">
        <v>2252</v>
      </c>
      <c r="D1892" s="15">
        <v>2</v>
      </c>
    </row>
    <row r="1893" spans="1:4" ht="15">
      <c r="A1893" s="8">
        <v>1889</v>
      </c>
      <c r="B1893" s="24" t="s">
        <v>1339</v>
      </c>
      <c r="C1893" s="12" t="s">
        <v>2252</v>
      </c>
      <c r="D1893" s="15">
        <v>2</v>
      </c>
    </row>
    <row r="1894" spans="1:4" ht="15">
      <c r="A1894" s="8">
        <v>1890</v>
      </c>
      <c r="B1894" s="24" t="s">
        <v>1525</v>
      </c>
      <c r="C1894" s="12" t="s">
        <v>2252</v>
      </c>
      <c r="D1894" s="15">
        <v>2</v>
      </c>
    </row>
    <row r="1895" spans="1:4" ht="15">
      <c r="A1895" s="8">
        <v>1891</v>
      </c>
      <c r="B1895" s="24" t="s">
        <v>1526</v>
      </c>
      <c r="C1895" s="12" t="s">
        <v>2252</v>
      </c>
      <c r="D1895" s="15">
        <v>2</v>
      </c>
    </row>
    <row r="1896" spans="1:4" ht="15">
      <c r="A1896" s="8">
        <v>1892</v>
      </c>
      <c r="B1896" s="24" t="s">
        <v>1700</v>
      </c>
      <c r="C1896" s="12" t="s">
        <v>2252</v>
      </c>
      <c r="D1896" s="15">
        <v>2</v>
      </c>
    </row>
    <row r="1897" spans="1:4" ht="15">
      <c r="A1897" s="8">
        <v>1893</v>
      </c>
      <c r="B1897" s="24" t="s">
        <v>1701</v>
      </c>
      <c r="C1897" s="12" t="s">
        <v>2252</v>
      </c>
      <c r="D1897" s="15">
        <v>4</v>
      </c>
    </row>
    <row r="1898" spans="1:4" ht="15">
      <c r="A1898" s="8">
        <v>1894</v>
      </c>
      <c r="B1898" s="24" t="s">
        <v>1702</v>
      </c>
      <c r="C1898" s="12" t="s">
        <v>2252</v>
      </c>
      <c r="D1898" s="15">
        <v>4</v>
      </c>
    </row>
    <row r="1899" spans="1:4" ht="15">
      <c r="A1899" s="8">
        <v>1895</v>
      </c>
      <c r="B1899" s="24" t="s">
        <v>1703</v>
      </c>
      <c r="C1899" s="12" t="s">
        <v>2252</v>
      </c>
      <c r="D1899" s="15">
        <v>2</v>
      </c>
    </row>
    <row r="1900" spans="1:4" ht="15">
      <c r="A1900" s="8">
        <v>1896</v>
      </c>
      <c r="B1900" s="24" t="s">
        <v>1612</v>
      </c>
      <c r="C1900" s="12" t="s">
        <v>2252</v>
      </c>
      <c r="D1900" s="15">
        <v>8</v>
      </c>
    </row>
    <row r="1901" spans="1:4" ht="15">
      <c r="A1901" s="8">
        <v>1897</v>
      </c>
      <c r="B1901" s="24" t="s">
        <v>1356</v>
      </c>
      <c r="C1901" s="12" t="s">
        <v>2252</v>
      </c>
      <c r="D1901" s="15">
        <v>4</v>
      </c>
    </row>
    <row r="1902" spans="1:4" ht="15">
      <c r="A1902" s="8">
        <v>1898</v>
      </c>
      <c r="B1902" s="24" t="s">
        <v>1704</v>
      </c>
      <c r="C1902" s="12" t="s">
        <v>2252</v>
      </c>
      <c r="D1902" s="15">
        <v>4</v>
      </c>
    </row>
    <row r="1903" spans="1:4" ht="15">
      <c r="A1903" s="8">
        <v>1899</v>
      </c>
      <c r="B1903" s="24" t="s">
        <v>1705</v>
      </c>
      <c r="C1903" s="12" t="s">
        <v>2252</v>
      </c>
      <c r="D1903" s="15">
        <v>4</v>
      </c>
    </row>
    <row r="1904" spans="1:4" ht="15">
      <c r="A1904" s="8">
        <v>1900</v>
      </c>
      <c r="B1904" s="24" t="s">
        <v>1706</v>
      </c>
      <c r="C1904" s="12" t="s">
        <v>2252</v>
      </c>
      <c r="D1904" s="15">
        <v>4</v>
      </c>
    </row>
    <row r="1905" spans="1:4" ht="15">
      <c r="A1905" s="8">
        <v>1901</v>
      </c>
      <c r="B1905" s="24" t="s">
        <v>1707</v>
      </c>
      <c r="C1905" s="12" t="s">
        <v>2252</v>
      </c>
      <c r="D1905" s="15">
        <v>4</v>
      </c>
    </row>
    <row r="1906" spans="1:4" ht="15">
      <c r="A1906" s="8">
        <v>1902</v>
      </c>
      <c r="B1906" s="24" t="s">
        <v>1708</v>
      </c>
      <c r="C1906" s="12" t="s">
        <v>2252</v>
      </c>
      <c r="D1906" s="15">
        <v>4</v>
      </c>
    </row>
    <row r="1907" spans="1:4" ht="15">
      <c r="A1907" s="8">
        <v>1903</v>
      </c>
      <c r="B1907" s="24" t="s">
        <v>1709</v>
      </c>
      <c r="C1907" s="12" t="s">
        <v>2252</v>
      </c>
      <c r="D1907" s="15">
        <v>8</v>
      </c>
    </row>
    <row r="1908" spans="1:4" ht="15">
      <c r="A1908" s="8">
        <v>1904</v>
      </c>
      <c r="B1908" s="24" t="s">
        <v>1710</v>
      </c>
      <c r="C1908" s="12" t="s">
        <v>2252</v>
      </c>
      <c r="D1908" s="15">
        <v>8</v>
      </c>
    </row>
    <row r="1909" spans="1:4" ht="15">
      <c r="A1909" s="8">
        <v>1905</v>
      </c>
      <c r="B1909" s="24" t="s">
        <v>1711</v>
      </c>
      <c r="C1909" s="12" t="s">
        <v>2252</v>
      </c>
      <c r="D1909" s="15">
        <v>8</v>
      </c>
    </row>
    <row r="1910" spans="1:4" ht="15">
      <c r="A1910" s="8">
        <v>1906</v>
      </c>
      <c r="B1910" s="24" t="s">
        <v>1712</v>
      </c>
      <c r="C1910" s="12" t="s">
        <v>2252</v>
      </c>
      <c r="D1910" s="15">
        <v>8</v>
      </c>
    </row>
    <row r="1911" spans="1:4" ht="15">
      <c r="A1911" s="8">
        <v>1907</v>
      </c>
      <c r="B1911" s="24" t="s">
        <v>1713</v>
      </c>
      <c r="C1911" s="12" t="s">
        <v>2252</v>
      </c>
      <c r="D1911" s="15">
        <v>4</v>
      </c>
    </row>
    <row r="1912" spans="1:4" ht="15">
      <c r="A1912" s="8">
        <v>1908</v>
      </c>
      <c r="B1912" s="24" t="s">
        <v>1714</v>
      </c>
      <c r="C1912" s="12" t="s">
        <v>2252</v>
      </c>
      <c r="D1912" s="15">
        <v>8</v>
      </c>
    </row>
    <row r="1913" spans="1:4" ht="15">
      <c r="A1913" s="8">
        <v>1909</v>
      </c>
      <c r="B1913" s="24" t="s">
        <v>1715</v>
      </c>
      <c r="C1913" s="12" t="s">
        <v>2252</v>
      </c>
      <c r="D1913" s="15">
        <v>8</v>
      </c>
    </row>
    <row r="1914" spans="1:4" ht="15">
      <c r="A1914" s="8">
        <v>1910</v>
      </c>
      <c r="B1914" s="24" t="s">
        <v>1716</v>
      </c>
      <c r="C1914" s="12" t="s">
        <v>2252</v>
      </c>
      <c r="D1914" s="15">
        <v>8</v>
      </c>
    </row>
    <row r="1915" spans="1:4" ht="15">
      <c r="A1915" s="8">
        <v>1911</v>
      </c>
      <c r="B1915" s="24" t="s">
        <v>1717</v>
      </c>
      <c r="C1915" s="12" t="s">
        <v>2252</v>
      </c>
      <c r="D1915" s="15">
        <v>8</v>
      </c>
    </row>
    <row r="1916" spans="1:4" ht="15">
      <c r="A1916" s="8">
        <v>1912</v>
      </c>
      <c r="B1916" s="24" t="s">
        <v>1718</v>
      </c>
      <c r="C1916" s="12" t="s">
        <v>2252</v>
      </c>
      <c r="D1916" s="15">
        <v>8</v>
      </c>
    </row>
    <row r="1917" spans="1:4" ht="15">
      <c r="A1917" s="8">
        <v>1913</v>
      </c>
      <c r="B1917" s="24" t="s">
        <v>1719</v>
      </c>
      <c r="C1917" s="12" t="s">
        <v>2252</v>
      </c>
      <c r="D1917" s="15">
        <v>8</v>
      </c>
    </row>
    <row r="1918" spans="1:4" ht="15">
      <c r="A1918" s="8">
        <v>1914</v>
      </c>
      <c r="B1918" s="24" t="s">
        <v>1720</v>
      </c>
      <c r="C1918" s="12" t="s">
        <v>2252</v>
      </c>
      <c r="D1918" s="15">
        <v>2</v>
      </c>
    </row>
    <row r="1919" spans="1:4" ht="15">
      <c r="A1919" s="8">
        <v>1915</v>
      </c>
      <c r="B1919" s="24" t="s">
        <v>1721</v>
      </c>
      <c r="C1919" s="12" t="s">
        <v>2252</v>
      </c>
      <c r="D1919" s="15">
        <v>2</v>
      </c>
    </row>
    <row r="1920" spans="1:4" ht="15">
      <c r="A1920" s="8">
        <v>1916</v>
      </c>
      <c r="B1920" s="24" t="s">
        <v>1722</v>
      </c>
      <c r="C1920" s="12" t="s">
        <v>2252</v>
      </c>
      <c r="D1920" s="15">
        <v>96</v>
      </c>
    </row>
    <row r="1921" spans="1:4" ht="15">
      <c r="A1921" s="8">
        <v>1917</v>
      </c>
      <c r="B1921" s="24" t="s">
        <v>1723</v>
      </c>
      <c r="C1921" s="12" t="s">
        <v>2252</v>
      </c>
      <c r="D1921" s="15">
        <v>8</v>
      </c>
    </row>
    <row r="1922" spans="1:4" ht="15">
      <c r="A1922" s="8">
        <v>1918</v>
      </c>
      <c r="B1922" s="24" t="s">
        <v>1724</v>
      </c>
      <c r="C1922" s="12" t="s">
        <v>2252</v>
      </c>
      <c r="D1922" s="15">
        <v>36</v>
      </c>
    </row>
    <row r="1923" spans="1:4" ht="15">
      <c r="A1923" s="8">
        <v>1919</v>
      </c>
      <c r="B1923" s="24" t="s">
        <v>1725</v>
      </c>
      <c r="C1923" s="12" t="s">
        <v>2252</v>
      </c>
      <c r="D1923" s="15">
        <v>96</v>
      </c>
    </row>
    <row r="1924" spans="1:4" ht="15">
      <c r="A1924" s="8">
        <v>1920</v>
      </c>
      <c r="B1924" s="24" t="s">
        <v>1404</v>
      </c>
      <c r="C1924" s="12" t="s">
        <v>2252</v>
      </c>
      <c r="D1924" s="15">
        <v>40</v>
      </c>
    </row>
    <row r="1925" spans="1:4" ht="15">
      <c r="A1925" s="8">
        <v>1921</v>
      </c>
      <c r="B1925" s="24" t="s">
        <v>1135</v>
      </c>
      <c r="C1925" s="12" t="s">
        <v>2252</v>
      </c>
      <c r="D1925" s="15">
        <v>144</v>
      </c>
    </row>
    <row r="1926" spans="1:4" ht="15">
      <c r="A1926" s="8">
        <v>1922</v>
      </c>
      <c r="B1926" s="24" t="s">
        <v>1406</v>
      </c>
      <c r="C1926" s="12" t="s">
        <v>2252</v>
      </c>
      <c r="D1926" s="15">
        <v>96</v>
      </c>
    </row>
    <row r="1927" spans="1:4" ht="15">
      <c r="A1927" s="8">
        <v>1923</v>
      </c>
      <c r="B1927" s="24" t="s">
        <v>1544</v>
      </c>
      <c r="C1927" s="12" t="s">
        <v>2252</v>
      </c>
      <c r="D1927" s="15">
        <v>208</v>
      </c>
    </row>
    <row r="1928" spans="1:4" ht="15">
      <c r="A1928" s="8">
        <v>1924</v>
      </c>
      <c r="B1928" s="24" t="s">
        <v>1625</v>
      </c>
      <c r="C1928" s="12" t="s">
        <v>2252</v>
      </c>
      <c r="D1928" s="15">
        <v>24</v>
      </c>
    </row>
    <row r="1929" spans="1:4" ht="15">
      <c r="A1929" s="8">
        <v>1925</v>
      </c>
      <c r="B1929" s="24" t="s">
        <v>1726</v>
      </c>
      <c r="C1929" s="12" t="s">
        <v>2252</v>
      </c>
      <c r="D1929" s="15">
        <v>4</v>
      </c>
    </row>
    <row r="1930" spans="1:4" ht="15">
      <c r="A1930" s="8">
        <v>1926</v>
      </c>
      <c r="B1930" s="24" t="s">
        <v>1727</v>
      </c>
      <c r="C1930" s="12" t="s">
        <v>2252</v>
      </c>
      <c r="D1930" s="15">
        <v>8</v>
      </c>
    </row>
    <row r="1931" spans="1:4" ht="15">
      <c r="A1931" s="8">
        <v>1927</v>
      </c>
      <c r="B1931" s="24" t="s">
        <v>1547</v>
      </c>
      <c r="C1931" s="12" t="s">
        <v>2252</v>
      </c>
      <c r="D1931" s="15">
        <v>60</v>
      </c>
    </row>
    <row r="1932" spans="1:4" ht="15">
      <c r="A1932" s="8">
        <v>1928</v>
      </c>
      <c r="B1932" s="24" t="s">
        <v>1548</v>
      </c>
      <c r="C1932" s="12" t="s">
        <v>2252</v>
      </c>
      <c r="D1932" s="15">
        <v>6</v>
      </c>
    </row>
    <row r="1933" spans="1:4" ht="15">
      <c r="A1933" s="8">
        <v>1929</v>
      </c>
      <c r="B1933" s="24" t="s">
        <v>1728</v>
      </c>
      <c r="C1933" s="12" t="s">
        <v>2252</v>
      </c>
      <c r="D1933" s="15">
        <v>48</v>
      </c>
    </row>
    <row r="1934" spans="1:4" ht="15">
      <c r="A1934" s="8">
        <v>1930</v>
      </c>
      <c r="B1934" s="24" t="s">
        <v>1415</v>
      </c>
      <c r="C1934" s="12" t="s">
        <v>2252</v>
      </c>
      <c r="D1934" s="15">
        <v>6</v>
      </c>
    </row>
    <row r="1935" spans="1:4" ht="15">
      <c r="A1935" s="8">
        <v>1931</v>
      </c>
      <c r="B1935" s="24" t="s">
        <v>1729</v>
      </c>
      <c r="C1935" s="12" t="s">
        <v>2252</v>
      </c>
      <c r="D1935" s="15">
        <v>4</v>
      </c>
    </row>
    <row r="1936" spans="1:4" ht="15">
      <c r="A1936" s="8">
        <v>1932</v>
      </c>
      <c r="B1936" s="24" t="s">
        <v>1417</v>
      </c>
      <c r="C1936" s="12" t="s">
        <v>2252</v>
      </c>
      <c r="D1936" s="15">
        <v>48</v>
      </c>
    </row>
    <row r="1937" spans="1:4" ht="15">
      <c r="A1937" s="8">
        <v>1933</v>
      </c>
      <c r="B1937" s="24" t="s">
        <v>1730</v>
      </c>
      <c r="C1937" s="12" t="s">
        <v>2252</v>
      </c>
      <c r="D1937" s="15">
        <v>48</v>
      </c>
    </row>
    <row r="1938" spans="1:4" ht="15">
      <c r="A1938" s="8">
        <v>1934</v>
      </c>
      <c r="B1938" s="24" t="s">
        <v>1418</v>
      </c>
      <c r="C1938" s="12" t="s">
        <v>2252</v>
      </c>
      <c r="D1938" s="15">
        <v>48</v>
      </c>
    </row>
    <row r="1939" spans="1:4" ht="15">
      <c r="A1939" s="8">
        <v>1935</v>
      </c>
      <c r="B1939" s="24" t="s">
        <v>1731</v>
      </c>
      <c r="C1939" s="12" t="s">
        <v>2252</v>
      </c>
      <c r="D1939" s="15">
        <v>16</v>
      </c>
    </row>
    <row r="1940" spans="1:4" ht="15">
      <c r="A1940" s="8">
        <v>1936</v>
      </c>
      <c r="B1940" s="24" t="s">
        <v>1732</v>
      </c>
      <c r="C1940" s="12" t="s">
        <v>2252</v>
      </c>
      <c r="D1940" s="15">
        <v>20</v>
      </c>
    </row>
    <row r="1941" spans="1:4" ht="15">
      <c r="A1941" s="8">
        <v>1937</v>
      </c>
      <c r="B1941" s="24" t="s">
        <v>1551</v>
      </c>
      <c r="C1941" s="12" t="s">
        <v>2252</v>
      </c>
      <c r="D1941" s="15">
        <v>2</v>
      </c>
    </row>
    <row r="1942" spans="1:4" ht="15">
      <c r="A1942" s="8">
        <v>1938</v>
      </c>
      <c r="B1942" s="24" t="s">
        <v>1733</v>
      </c>
      <c r="C1942" s="12" t="s">
        <v>2252</v>
      </c>
      <c r="D1942" s="15">
        <v>8</v>
      </c>
    </row>
    <row r="1943" spans="1:4" ht="15">
      <c r="A1943" s="8">
        <v>1939</v>
      </c>
      <c r="B1943" s="24" t="s">
        <v>1734</v>
      </c>
      <c r="C1943" s="12" t="s">
        <v>2252</v>
      </c>
      <c r="D1943" s="15">
        <v>8</v>
      </c>
    </row>
    <row r="1944" spans="1:4" ht="15">
      <c r="A1944" s="8">
        <v>1940</v>
      </c>
      <c r="B1944" s="24" t="s">
        <v>1735</v>
      </c>
      <c r="C1944" s="12" t="s">
        <v>2252</v>
      </c>
      <c r="D1944" s="15">
        <v>24</v>
      </c>
    </row>
    <row r="1945" spans="1:4" ht="15">
      <c r="A1945" s="8">
        <v>1941</v>
      </c>
      <c r="B1945" s="24" t="s">
        <v>1736</v>
      </c>
      <c r="C1945" s="12" t="s">
        <v>2252</v>
      </c>
      <c r="D1945" s="15">
        <v>112</v>
      </c>
    </row>
    <row r="1946" spans="1:4" ht="15">
      <c r="A1946" s="8">
        <v>1942</v>
      </c>
      <c r="B1946" s="24" t="s">
        <v>1737</v>
      </c>
      <c r="C1946" s="12" t="s">
        <v>2252</v>
      </c>
      <c r="D1946" s="15">
        <v>92</v>
      </c>
    </row>
    <row r="1947" spans="1:4" ht="15">
      <c r="A1947" s="8">
        <v>1943</v>
      </c>
      <c r="B1947" s="24" t="s">
        <v>1738</v>
      </c>
      <c r="C1947" s="12" t="s">
        <v>2252</v>
      </c>
      <c r="D1947" s="15">
        <v>8</v>
      </c>
    </row>
    <row r="1948" spans="1:4" ht="15">
      <c r="A1948" s="8">
        <v>1944</v>
      </c>
      <c r="B1948" s="24" t="s">
        <v>1171</v>
      </c>
      <c r="C1948" s="12" t="s">
        <v>2252</v>
      </c>
      <c r="D1948" s="15">
        <v>4</v>
      </c>
    </row>
    <row r="1949" spans="1:4" ht="15">
      <c r="A1949" s="8">
        <v>1945</v>
      </c>
      <c r="B1949" s="24" t="s">
        <v>1739</v>
      </c>
      <c r="C1949" s="12" t="s">
        <v>2252</v>
      </c>
      <c r="D1949" s="15">
        <v>8</v>
      </c>
    </row>
    <row r="1950" spans="1:4" ht="15">
      <c r="A1950" s="8">
        <v>1946</v>
      </c>
      <c r="B1950" s="24" t="s">
        <v>1740</v>
      </c>
      <c r="C1950" s="12" t="s">
        <v>2252</v>
      </c>
      <c r="D1950" s="15">
        <v>8</v>
      </c>
    </row>
    <row r="1951" spans="1:4" ht="15">
      <c r="A1951" s="8">
        <v>1947</v>
      </c>
      <c r="B1951" s="24" t="s">
        <v>1642</v>
      </c>
      <c r="C1951" s="12" t="s">
        <v>2252</v>
      </c>
      <c r="D1951" s="15">
        <v>36</v>
      </c>
    </row>
    <row r="1952" spans="1:4" ht="15">
      <c r="A1952" s="8">
        <v>1948</v>
      </c>
      <c r="B1952" s="24" t="s">
        <v>1741</v>
      </c>
      <c r="C1952" s="12" t="s">
        <v>2252</v>
      </c>
      <c r="D1952" s="15">
        <v>24</v>
      </c>
    </row>
    <row r="1953" spans="1:4" ht="15">
      <c r="A1953" s="8">
        <v>1949</v>
      </c>
      <c r="B1953" s="24" t="s">
        <v>1742</v>
      </c>
      <c r="C1953" s="12" t="s">
        <v>2252</v>
      </c>
      <c r="D1953" s="15">
        <v>12</v>
      </c>
    </row>
    <row r="1954" spans="1:4" ht="15">
      <c r="A1954" s="8">
        <v>1950</v>
      </c>
      <c r="B1954" s="24" t="s">
        <v>1743</v>
      </c>
      <c r="C1954" s="12" t="s">
        <v>2252</v>
      </c>
      <c r="D1954" s="15">
        <v>120</v>
      </c>
    </row>
    <row r="1955" spans="1:4" ht="15">
      <c r="A1955" s="8">
        <v>1951</v>
      </c>
      <c r="B1955" s="24" t="s">
        <v>1744</v>
      </c>
      <c r="C1955" s="12" t="s">
        <v>2252</v>
      </c>
      <c r="D1955" s="15">
        <v>2368</v>
      </c>
    </row>
    <row r="1956" spans="1:4" ht="15">
      <c r="A1956" s="8">
        <v>1952</v>
      </c>
      <c r="B1956" s="24" t="s">
        <v>1643</v>
      </c>
      <c r="C1956" s="12" t="s">
        <v>2252</v>
      </c>
      <c r="D1956" s="15">
        <v>288</v>
      </c>
    </row>
    <row r="1957" spans="1:4" ht="15">
      <c r="A1957" s="8">
        <v>1953</v>
      </c>
      <c r="B1957" s="24" t="s">
        <v>1563</v>
      </c>
      <c r="C1957" s="12" t="s">
        <v>2252</v>
      </c>
      <c r="D1957" s="15">
        <v>10</v>
      </c>
    </row>
    <row r="1958" spans="1:4" ht="15">
      <c r="A1958" s="8">
        <v>1954</v>
      </c>
      <c r="B1958" s="24" t="s">
        <v>1745</v>
      </c>
      <c r="C1958" s="12" t="s">
        <v>2252</v>
      </c>
      <c r="D1958" s="15">
        <v>46</v>
      </c>
    </row>
    <row r="1959" spans="1:4" ht="15">
      <c r="A1959" s="8">
        <v>1955</v>
      </c>
      <c r="B1959" s="24" t="s">
        <v>1746</v>
      </c>
      <c r="C1959" s="12" t="s">
        <v>2252</v>
      </c>
      <c r="D1959" s="15">
        <v>8</v>
      </c>
    </row>
    <row r="1960" spans="1:4" ht="15">
      <c r="A1960" s="8">
        <v>1956</v>
      </c>
      <c r="B1960" s="24" t="s">
        <v>1441</v>
      </c>
      <c r="C1960" s="12" t="s">
        <v>2252</v>
      </c>
      <c r="D1960" s="15">
        <v>8</v>
      </c>
    </row>
    <row r="1961" spans="1:4" ht="15">
      <c r="A1961" s="8">
        <v>1957</v>
      </c>
      <c r="B1961" s="24" t="s">
        <v>1449</v>
      </c>
      <c r="C1961" s="12" t="s">
        <v>2252</v>
      </c>
      <c r="D1961" s="15">
        <v>12</v>
      </c>
    </row>
    <row r="1962" spans="1:4" ht="15">
      <c r="A1962" s="8">
        <v>1958</v>
      </c>
      <c r="B1962" s="24" t="s">
        <v>1747</v>
      </c>
      <c r="C1962" s="12" t="s">
        <v>2252</v>
      </c>
      <c r="D1962" s="15">
        <v>8</v>
      </c>
    </row>
    <row r="1963" spans="1:4" ht="15">
      <c r="A1963" s="8">
        <v>1959</v>
      </c>
      <c r="B1963" s="24" t="s">
        <v>1568</v>
      </c>
      <c r="C1963" s="12" t="s">
        <v>2252</v>
      </c>
      <c r="D1963" s="15">
        <v>48</v>
      </c>
    </row>
    <row r="1964" spans="1:4" ht="15">
      <c r="A1964" s="8">
        <v>1960</v>
      </c>
      <c r="B1964" s="24" t="s">
        <v>1569</v>
      </c>
      <c r="C1964" s="12" t="s">
        <v>2252</v>
      </c>
      <c r="D1964" s="15">
        <v>16</v>
      </c>
    </row>
    <row r="1965" spans="1:4" ht="15">
      <c r="A1965" s="8">
        <v>1961</v>
      </c>
      <c r="B1965" s="24" t="s">
        <v>1201</v>
      </c>
      <c r="C1965" s="12" t="s">
        <v>2252</v>
      </c>
      <c r="D1965" s="15">
        <v>40</v>
      </c>
    </row>
    <row r="1966" spans="1:4" ht="15">
      <c r="A1966" s="8">
        <v>1962</v>
      </c>
      <c r="B1966" s="24" t="s">
        <v>1748</v>
      </c>
      <c r="C1966" s="12" t="s">
        <v>2252</v>
      </c>
      <c r="D1966" s="15">
        <v>2</v>
      </c>
    </row>
    <row r="1967" spans="1:4" ht="15">
      <c r="A1967" s="8">
        <v>1963</v>
      </c>
      <c r="B1967" s="24" t="s">
        <v>1202</v>
      </c>
      <c r="C1967" s="12" t="s">
        <v>2252</v>
      </c>
      <c r="D1967" s="15">
        <v>288</v>
      </c>
    </row>
    <row r="1968" spans="1:4" ht="15">
      <c r="A1968" s="8">
        <v>1964</v>
      </c>
      <c r="B1968" s="24" t="s">
        <v>1749</v>
      </c>
      <c r="C1968" s="12" t="s">
        <v>2252</v>
      </c>
      <c r="D1968" s="15">
        <v>4</v>
      </c>
    </row>
    <row r="1969" spans="1:4" ht="15">
      <c r="A1969" s="8">
        <v>1965</v>
      </c>
      <c r="B1969" s="24" t="s">
        <v>1204</v>
      </c>
      <c r="C1969" s="12" t="s">
        <v>2252</v>
      </c>
      <c r="D1969" s="15">
        <v>100</v>
      </c>
    </row>
    <row r="1970" spans="1:4" ht="15">
      <c r="A1970" s="8">
        <v>1966</v>
      </c>
      <c r="B1970" s="24" t="s">
        <v>1207</v>
      </c>
      <c r="C1970" s="12" t="s">
        <v>2252</v>
      </c>
      <c r="D1970" s="15">
        <v>348</v>
      </c>
    </row>
    <row r="1971" spans="1:4" ht="15">
      <c r="A1971" s="8">
        <v>1967</v>
      </c>
      <c r="B1971" s="24" t="s">
        <v>1208</v>
      </c>
      <c r="C1971" s="12" t="s">
        <v>2252</v>
      </c>
      <c r="D1971" s="15">
        <v>8</v>
      </c>
    </row>
    <row r="1972" spans="1:4" ht="15">
      <c r="A1972" s="8">
        <v>1968</v>
      </c>
      <c r="B1972" s="24" t="s">
        <v>1210</v>
      </c>
      <c r="C1972" s="12" t="s">
        <v>2252</v>
      </c>
      <c r="D1972" s="15">
        <v>66</v>
      </c>
    </row>
    <row r="1973" spans="1:4" ht="15">
      <c r="A1973" s="8">
        <v>1969</v>
      </c>
      <c r="B1973" s="24" t="s">
        <v>1212</v>
      </c>
      <c r="C1973" s="12" t="s">
        <v>2252</v>
      </c>
      <c r="D1973" s="15">
        <v>48</v>
      </c>
    </row>
    <row r="1974" spans="1:4" ht="15">
      <c r="A1974" s="8">
        <v>1970</v>
      </c>
      <c r="B1974" s="24" t="s">
        <v>1213</v>
      </c>
      <c r="C1974" s="12" t="s">
        <v>2252</v>
      </c>
      <c r="D1974" s="15">
        <v>48</v>
      </c>
    </row>
    <row r="1975" spans="1:4" ht="15">
      <c r="A1975" s="8">
        <v>1971</v>
      </c>
      <c r="B1975" s="24" t="s">
        <v>1214</v>
      </c>
      <c r="C1975" s="12" t="s">
        <v>2252</v>
      </c>
      <c r="D1975" s="15">
        <v>40</v>
      </c>
    </row>
    <row r="1976" spans="1:4" ht="15">
      <c r="A1976" s="8">
        <v>1972</v>
      </c>
      <c r="B1976" s="24" t="s">
        <v>1750</v>
      </c>
      <c r="C1976" s="12" t="s">
        <v>2252</v>
      </c>
      <c r="D1976" s="15">
        <v>400</v>
      </c>
    </row>
    <row r="1977" spans="1:4" ht="15">
      <c r="A1977" s="8">
        <v>1973</v>
      </c>
      <c r="B1977" s="24" t="s">
        <v>1751</v>
      </c>
      <c r="C1977" s="12" t="s">
        <v>2252</v>
      </c>
      <c r="D1977" s="15">
        <v>4</v>
      </c>
    </row>
    <row r="1978" spans="1:4" ht="15">
      <c r="A1978" s="8">
        <v>1974</v>
      </c>
      <c r="B1978" s="24" t="s">
        <v>1232</v>
      </c>
      <c r="C1978" s="12" t="s">
        <v>2252</v>
      </c>
      <c r="D1978" s="15">
        <v>16</v>
      </c>
    </row>
    <row r="1979" spans="1:4" ht="15">
      <c r="A1979" s="8">
        <v>1975</v>
      </c>
      <c r="B1979" s="24" t="s">
        <v>1234</v>
      </c>
      <c r="C1979" s="12" t="s">
        <v>2252</v>
      </c>
      <c r="D1979" s="15">
        <v>8</v>
      </c>
    </row>
    <row r="1980" spans="1:4" ht="15">
      <c r="A1980" s="8">
        <v>1976</v>
      </c>
      <c r="B1980" s="24" t="s">
        <v>1236</v>
      </c>
      <c r="C1980" s="12" t="s">
        <v>2252</v>
      </c>
      <c r="D1980" s="15">
        <v>6</v>
      </c>
    </row>
    <row r="1981" spans="1:4" ht="15">
      <c r="A1981" s="8">
        <v>1977</v>
      </c>
      <c r="B1981" s="24" t="s">
        <v>1237</v>
      </c>
      <c r="C1981" s="12" t="s">
        <v>2252</v>
      </c>
      <c r="D1981" s="15">
        <v>40</v>
      </c>
    </row>
    <row r="1982" spans="1:4" ht="15">
      <c r="A1982" s="8">
        <v>1978</v>
      </c>
      <c r="B1982" s="24" t="s">
        <v>1238</v>
      </c>
      <c r="C1982" s="12" t="s">
        <v>2252</v>
      </c>
      <c r="D1982" s="15">
        <v>196</v>
      </c>
    </row>
    <row r="1983" spans="1:4" ht="15">
      <c r="A1983" s="8">
        <v>1979</v>
      </c>
      <c r="B1983" s="24" t="s">
        <v>1469</v>
      </c>
      <c r="C1983" s="12" t="s">
        <v>2252</v>
      </c>
      <c r="D1983" s="15">
        <v>24</v>
      </c>
    </row>
    <row r="1984" spans="1:4" ht="15">
      <c r="A1984" s="8">
        <v>1980</v>
      </c>
      <c r="B1984" s="24" t="s">
        <v>1240</v>
      </c>
      <c r="C1984" s="12" t="s">
        <v>2252</v>
      </c>
      <c r="D1984" s="15">
        <v>716</v>
      </c>
    </row>
    <row r="1985" spans="1:4" ht="15">
      <c r="A1985" s="8">
        <v>1981</v>
      </c>
      <c r="B1985" s="24" t="s">
        <v>1241</v>
      </c>
      <c r="C1985" s="12" t="s">
        <v>2252</v>
      </c>
      <c r="D1985" s="15">
        <v>16</v>
      </c>
    </row>
    <row r="1986" spans="1:4" ht="15">
      <c r="A1986" s="8">
        <v>1982</v>
      </c>
      <c r="B1986" s="24" t="s">
        <v>1242</v>
      </c>
      <c r="C1986" s="12" t="s">
        <v>2252</v>
      </c>
      <c r="D1986" s="15">
        <v>66</v>
      </c>
    </row>
    <row r="1987" spans="1:4" ht="15">
      <c r="A1987" s="8">
        <v>1983</v>
      </c>
      <c r="B1987" s="24" t="s">
        <v>1243</v>
      </c>
      <c r="C1987" s="12" t="s">
        <v>2252</v>
      </c>
      <c r="D1987" s="15">
        <v>8</v>
      </c>
    </row>
    <row r="1988" spans="1:4" ht="15">
      <c r="A1988" s="8">
        <v>1984</v>
      </c>
      <c r="B1988" s="24" t="s">
        <v>1752</v>
      </c>
      <c r="C1988" s="12" t="s">
        <v>2252</v>
      </c>
      <c r="D1988" s="15">
        <v>12</v>
      </c>
    </row>
    <row r="1989" spans="1:4" ht="15">
      <c r="A1989" s="8">
        <v>1985</v>
      </c>
      <c r="B1989" s="24" t="s">
        <v>1244</v>
      </c>
      <c r="C1989" s="12" t="s">
        <v>2252</v>
      </c>
      <c r="D1989" s="15">
        <v>174</v>
      </c>
    </row>
    <row r="1990" spans="1:4" ht="15">
      <c r="A1990" s="8">
        <v>1986</v>
      </c>
      <c r="B1990" s="24" t="s">
        <v>1245</v>
      </c>
      <c r="C1990" s="12" t="s">
        <v>2252</v>
      </c>
      <c r="D1990" s="15">
        <v>16</v>
      </c>
    </row>
    <row r="1991" spans="1:4" ht="15">
      <c r="A1991" s="8">
        <v>1987</v>
      </c>
      <c r="B1991" s="24" t="s">
        <v>1249</v>
      </c>
      <c r="C1991" s="12" t="s">
        <v>2252</v>
      </c>
      <c r="D1991" s="15">
        <v>392</v>
      </c>
    </row>
    <row r="1992" spans="1:4" ht="15">
      <c r="A1992" s="8">
        <v>1988</v>
      </c>
      <c r="B1992" s="24" t="s">
        <v>1252</v>
      </c>
      <c r="C1992" s="12" t="s">
        <v>2252</v>
      </c>
      <c r="D1992" s="15">
        <v>6</v>
      </c>
    </row>
    <row r="1993" spans="1:4" ht="15">
      <c r="A1993" s="8">
        <v>1989</v>
      </c>
      <c r="B1993" s="24" t="s">
        <v>1753</v>
      </c>
      <c r="C1993" s="12" t="s">
        <v>2252</v>
      </c>
      <c r="D1993" s="15">
        <v>92</v>
      </c>
    </row>
    <row r="1994" spans="1:4" ht="15">
      <c r="A1994" s="8">
        <v>1990</v>
      </c>
      <c r="B1994" s="24" t="s">
        <v>1754</v>
      </c>
      <c r="C1994" s="12" t="s">
        <v>2252</v>
      </c>
      <c r="D1994" s="15">
        <v>4</v>
      </c>
    </row>
    <row r="1995" spans="1:4" ht="15">
      <c r="A1995" s="8">
        <v>1991</v>
      </c>
      <c r="B1995" s="24" t="s">
        <v>1755</v>
      </c>
      <c r="C1995" s="12" t="s">
        <v>2252</v>
      </c>
      <c r="D1995" s="15">
        <v>20</v>
      </c>
    </row>
    <row r="1996" spans="1:4" ht="15">
      <c r="A1996" s="8">
        <v>1992</v>
      </c>
      <c r="B1996" s="24" t="s">
        <v>1756</v>
      </c>
      <c r="C1996" s="12" t="s">
        <v>2252</v>
      </c>
      <c r="D1996" s="15">
        <v>20</v>
      </c>
    </row>
    <row r="1997" spans="1:4" ht="15">
      <c r="A1997" s="8">
        <v>1993</v>
      </c>
      <c r="B1997" s="24" t="s">
        <v>1582</v>
      </c>
      <c r="C1997" s="12" t="s">
        <v>2252</v>
      </c>
      <c r="D1997" s="15">
        <v>12</v>
      </c>
    </row>
    <row r="1998" spans="1:4" ht="15">
      <c r="A1998" s="8">
        <v>1994</v>
      </c>
      <c r="B1998" s="24" t="s">
        <v>1757</v>
      </c>
      <c r="C1998" s="12" t="s">
        <v>2252</v>
      </c>
      <c r="D1998" s="15">
        <v>4</v>
      </c>
    </row>
    <row r="1999" spans="1:4" ht="15">
      <c r="A1999" s="8">
        <v>1995</v>
      </c>
      <c r="B1999" s="24" t="s">
        <v>1293</v>
      </c>
      <c r="C1999" s="12" t="s">
        <v>2252</v>
      </c>
      <c r="D1999" s="15">
        <v>36</v>
      </c>
    </row>
    <row r="2000" spans="1:4" ht="15">
      <c r="A2000" s="8">
        <v>1996</v>
      </c>
      <c r="B2000" s="24" t="s">
        <v>1758</v>
      </c>
      <c r="C2000" s="12" t="s">
        <v>2252</v>
      </c>
      <c r="D2000" s="15">
        <v>136</v>
      </c>
    </row>
    <row r="2001" spans="1:4" ht="15">
      <c r="A2001" s="8">
        <v>1997</v>
      </c>
      <c r="B2001" s="24" t="s">
        <v>1759</v>
      </c>
      <c r="C2001" s="12" t="s">
        <v>2252</v>
      </c>
      <c r="D2001" s="15">
        <v>60</v>
      </c>
    </row>
    <row r="2002" spans="1:4" ht="15">
      <c r="A2002" s="8">
        <v>1998</v>
      </c>
      <c r="B2002" s="24" t="s">
        <v>1760</v>
      </c>
      <c r="C2002" s="12" t="s">
        <v>2252</v>
      </c>
      <c r="D2002" s="15">
        <v>32</v>
      </c>
    </row>
    <row r="2003" spans="1:4" ht="15">
      <c r="A2003" s="8">
        <v>1999</v>
      </c>
      <c r="B2003" s="24" t="s">
        <v>1591</v>
      </c>
      <c r="C2003" s="12" t="s">
        <v>2252</v>
      </c>
      <c r="D2003" s="15">
        <v>12</v>
      </c>
    </row>
    <row r="2004" spans="1:4" ht="15">
      <c r="A2004" s="8">
        <v>2000</v>
      </c>
      <c r="B2004" s="24" t="s">
        <v>1317</v>
      </c>
      <c r="C2004" s="12" t="s">
        <v>2252</v>
      </c>
      <c r="D2004" s="15">
        <v>8</v>
      </c>
    </row>
    <row r="2005" spans="1:4" ht="15">
      <c r="A2005" s="8">
        <v>2001</v>
      </c>
      <c r="B2005" s="24" t="s">
        <v>1761</v>
      </c>
      <c r="C2005" s="12" t="s">
        <v>2252</v>
      </c>
      <c r="D2005" s="15">
        <v>2</v>
      </c>
    </row>
    <row r="2006" spans="1:4" ht="30">
      <c r="A2006" s="8">
        <v>2002</v>
      </c>
      <c r="B2006" s="23" t="s">
        <v>1762</v>
      </c>
      <c r="C2006" s="12" t="s">
        <v>2252</v>
      </c>
      <c r="D2006" s="15">
        <v>2</v>
      </c>
    </row>
    <row r="2007" spans="1:4" ht="30">
      <c r="A2007" s="8">
        <v>2003</v>
      </c>
      <c r="B2007" s="23" t="s">
        <v>1763</v>
      </c>
      <c r="C2007" s="12" t="s">
        <v>2252</v>
      </c>
      <c r="D2007" s="15">
        <v>2</v>
      </c>
    </row>
    <row r="2008" spans="1:4" ht="15">
      <c r="A2008" s="8">
        <v>2004</v>
      </c>
      <c r="B2008" s="24" t="s">
        <v>1764</v>
      </c>
      <c r="C2008" s="12" t="s">
        <v>2252</v>
      </c>
      <c r="D2008" s="15">
        <v>12</v>
      </c>
    </row>
    <row r="2009" spans="1:4" ht="15">
      <c r="A2009" s="8">
        <v>2005</v>
      </c>
      <c r="B2009" s="24" t="s">
        <v>1765</v>
      </c>
      <c r="C2009" s="12" t="s">
        <v>2252</v>
      </c>
      <c r="D2009" s="15">
        <v>8</v>
      </c>
    </row>
    <row r="2010" spans="1:4" ht="15">
      <c r="A2010" s="8">
        <v>2006</v>
      </c>
      <c r="B2010" s="24" t="s">
        <v>1766</v>
      </c>
      <c r="C2010" s="12" t="s">
        <v>2252</v>
      </c>
      <c r="D2010" s="15">
        <v>38</v>
      </c>
    </row>
    <row r="2011" spans="1:4" ht="15">
      <c r="A2011" s="8">
        <v>2007</v>
      </c>
      <c r="B2011" s="24" t="s">
        <v>1767</v>
      </c>
      <c r="C2011" s="12" t="s">
        <v>2252</v>
      </c>
      <c r="D2011" s="15">
        <v>2</v>
      </c>
    </row>
    <row r="2012" spans="1:4" ht="15">
      <c r="A2012" s="8">
        <v>2008</v>
      </c>
      <c r="B2012" s="24" t="s">
        <v>1768</v>
      </c>
      <c r="C2012" s="12" t="s">
        <v>2252</v>
      </c>
      <c r="D2012" s="15">
        <v>6</v>
      </c>
    </row>
    <row r="2013" spans="1:4" ht="15">
      <c r="A2013" s="8">
        <v>2009</v>
      </c>
      <c r="B2013" s="24" t="s">
        <v>1601</v>
      </c>
      <c r="C2013" s="12" t="s">
        <v>2252</v>
      </c>
      <c r="D2013" s="15">
        <v>12</v>
      </c>
    </row>
    <row r="2014" spans="1:4" ht="15">
      <c r="A2014" s="8">
        <v>2010</v>
      </c>
      <c r="B2014" s="24" t="s">
        <v>1769</v>
      </c>
      <c r="C2014" s="12" t="s">
        <v>2252</v>
      </c>
      <c r="D2014" s="15">
        <v>2</v>
      </c>
    </row>
    <row r="2015" spans="1:4" ht="15">
      <c r="A2015" s="8">
        <v>2011</v>
      </c>
      <c r="B2015" s="24" t="s">
        <v>1770</v>
      </c>
      <c r="C2015" s="12" t="s">
        <v>2252</v>
      </c>
      <c r="D2015" s="15">
        <v>10</v>
      </c>
    </row>
    <row r="2016" spans="1:4" ht="15">
      <c r="A2016" s="8">
        <v>2012</v>
      </c>
      <c r="B2016" s="24" t="s">
        <v>1771</v>
      </c>
      <c r="C2016" s="12" t="s">
        <v>2252</v>
      </c>
      <c r="D2016" s="15">
        <v>10</v>
      </c>
    </row>
    <row r="2017" spans="1:4" ht="15">
      <c r="A2017" s="8">
        <v>2013</v>
      </c>
      <c r="B2017" s="24" t="s">
        <v>1772</v>
      </c>
      <c r="C2017" s="12" t="s">
        <v>2252</v>
      </c>
      <c r="D2017" s="15">
        <v>14</v>
      </c>
    </row>
    <row r="2018" spans="1:4" ht="15">
      <c r="A2018" s="8">
        <v>2014</v>
      </c>
      <c r="B2018" s="24" t="s">
        <v>1773</v>
      </c>
      <c r="C2018" s="12" t="s">
        <v>2235</v>
      </c>
      <c r="D2018" s="15">
        <v>120</v>
      </c>
    </row>
    <row r="2019" spans="1:4" ht="15">
      <c r="A2019" s="8">
        <v>2015</v>
      </c>
      <c r="B2019" s="24" t="s">
        <v>1774</v>
      </c>
      <c r="C2019" s="12" t="s">
        <v>2235</v>
      </c>
      <c r="D2019" s="15">
        <v>200</v>
      </c>
    </row>
    <row r="2020" spans="1:4" ht="15">
      <c r="A2020" s="8">
        <v>2016</v>
      </c>
      <c r="B2020" s="24" t="s">
        <v>1775</v>
      </c>
      <c r="C2020" s="12" t="s">
        <v>2235</v>
      </c>
      <c r="D2020" s="15">
        <v>100</v>
      </c>
    </row>
    <row r="2021" spans="1:4" ht="15">
      <c r="A2021" s="8">
        <v>2017</v>
      </c>
      <c r="B2021" s="24" t="s">
        <v>1776</v>
      </c>
      <c r="C2021" s="12" t="s">
        <v>2235</v>
      </c>
      <c r="D2021" s="15">
        <v>120</v>
      </c>
    </row>
    <row r="2022" spans="1:4" ht="15">
      <c r="A2022" s="8">
        <v>2018</v>
      </c>
      <c r="B2022" s="24" t="s">
        <v>1777</v>
      </c>
      <c r="C2022" s="12" t="s">
        <v>2252</v>
      </c>
      <c r="D2022" s="15">
        <v>20</v>
      </c>
    </row>
    <row r="2023" spans="1:4" ht="15">
      <c r="A2023" s="8">
        <v>2019</v>
      </c>
      <c r="B2023" s="24" t="s">
        <v>1778</v>
      </c>
      <c r="C2023" s="12" t="s">
        <v>2252</v>
      </c>
      <c r="D2023" s="15">
        <v>10</v>
      </c>
    </row>
    <row r="2024" spans="1:4" ht="15">
      <c r="A2024" s="8">
        <v>2020</v>
      </c>
      <c r="B2024" s="24" t="s">
        <v>1779</v>
      </c>
      <c r="C2024" s="12" t="s">
        <v>2252</v>
      </c>
      <c r="D2024" s="15">
        <v>6</v>
      </c>
    </row>
    <row r="2025" spans="1:4" ht="15">
      <c r="A2025" s="8">
        <v>2021</v>
      </c>
      <c r="B2025" s="24" t="s">
        <v>1780</v>
      </c>
      <c r="C2025" s="12" t="s">
        <v>2252</v>
      </c>
      <c r="D2025" s="15">
        <v>6</v>
      </c>
    </row>
    <row r="2026" spans="1:4" ht="15">
      <c r="A2026" s="8">
        <v>2022</v>
      </c>
      <c r="B2026" s="24" t="s">
        <v>1781</v>
      </c>
      <c r="C2026" s="12" t="s">
        <v>2252</v>
      </c>
      <c r="D2026" s="15">
        <v>6</v>
      </c>
    </row>
    <row r="2027" spans="1:4" ht="15">
      <c r="A2027" s="8">
        <v>2023</v>
      </c>
      <c r="B2027" s="24" t="s">
        <v>1782</v>
      </c>
      <c r="C2027" s="12" t="s">
        <v>2252</v>
      </c>
      <c r="D2027" s="15">
        <v>4</v>
      </c>
    </row>
    <row r="2028" spans="1:4" ht="15">
      <c r="A2028" s="8">
        <v>2024</v>
      </c>
      <c r="B2028" s="24" t="s">
        <v>1783</v>
      </c>
      <c r="C2028" s="12" t="s">
        <v>2252</v>
      </c>
      <c r="D2028" s="15">
        <v>28</v>
      </c>
    </row>
    <row r="2029" spans="1:4" ht="15">
      <c r="A2029" s="8">
        <v>2025</v>
      </c>
      <c r="B2029" s="24" t="s">
        <v>1784</v>
      </c>
      <c r="C2029" s="12" t="s">
        <v>2252</v>
      </c>
      <c r="D2029" s="15">
        <v>2</v>
      </c>
    </row>
    <row r="2030" spans="1:4" ht="15">
      <c r="A2030" s="8">
        <v>2026</v>
      </c>
      <c r="B2030" s="24" t="s">
        <v>1785</v>
      </c>
      <c r="C2030" s="12" t="s">
        <v>2252</v>
      </c>
      <c r="D2030" s="15">
        <v>14</v>
      </c>
    </row>
    <row r="2031" spans="1:4" ht="15">
      <c r="A2031" s="8">
        <v>2027</v>
      </c>
      <c r="B2031" s="24" t="s">
        <v>1786</v>
      </c>
      <c r="C2031" s="12" t="s">
        <v>2252</v>
      </c>
      <c r="D2031" s="15">
        <v>32</v>
      </c>
    </row>
    <row r="2032" spans="1:4" ht="15">
      <c r="A2032" s="8">
        <v>2028</v>
      </c>
      <c r="B2032" s="24" t="s">
        <v>1787</v>
      </c>
      <c r="C2032" s="12" t="s">
        <v>2252</v>
      </c>
      <c r="D2032" s="15">
        <v>6</v>
      </c>
    </row>
    <row r="2033" spans="1:4" ht="15">
      <c r="A2033" s="8">
        <v>2029</v>
      </c>
      <c r="B2033" s="24" t="s">
        <v>1788</v>
      </c>
      <c r="C2033" s="12" t="s">
        <v>2252</v>
      </c>
      <c r="D2033" s="15">
        <v>2</v>
      </c>
    </row>
    <row r="2034" spans="1:4" ht="15">
      <c r="A2034" s="8">
        <v>2030</v>
      </c>
      <c r="B2034" s="24" t="s">
        <v>1789</v>
      </c>
      <c r="C2034" s="12" t="s">
        <v>2252</v>
      </c>
      <c r="D2034" s="15">
        <v>12</v>
      </c>
    </row>
    <row r="2035" spans="1:4" ht="15">
      <c r="A2035" s="8">
        <v>2031</v>
      </c>
      <c r="B2035" s="24" t="s">
        <v>1337</v>
      </c>
      <c r="C2035" s="12" t="s">
        <v>2252</v>
      </c>
      <c r="D2035" s="15">
        <v>14</v>
      </c>
    </row>
    <row r="2036" spans="1:4" ht="15">
      <c r="A2036" s="8">
        <v>2032</v>
      </c>
      <c r="B2036" s="24" t="s">
        <v>1790</v>
      </c>
      <c r="C2036" s="12" t="s">
        <v>2252</v>
      </c>
      <c r="D2036" s="15">
        <v>10</v>
      </c>
    </row>
    <row r="2037" spans="1:4" ht="15">
      <c r="A2037" s="8">
        <v>2033</v>
      </c>
      <c r="B2037" s="24" t="s">
        <v>1791</v>
      </c>
      <c r="C2037" s="12" t="s">
        <v>2252</v>
      </c>
      <c r="D2037" s="15">
        <v>10</v>
      </c>
    </row>
    <row r="2038" spans="1:4" ht="15">
      <c r="A2038" s="8">
        <v>2034</v>
      </c>
      <c r="B2038" s="24" t="s">
        <v>1792</v>
      </c>
      <c r="C2038" s="12" t="s">
        <v>2252</v>
      </c>
      <c r="D2038" s="15">
        <v>4</v>
      </c>
    </row>
    <row r="2039" spans="1:4" ht="15">
      <c r="A2039" s="8">
        <v>2035</v>
      </c>
      <c r="B2039" s="24" t="s">
        <v>1793</v>
      </c>
      <c r="C2039" s="12" t="s">
        <v>2252</v>
      </c>
      <c r="D2039" s="15">
        <v>2</v>
      </c>
    </row>
    <row r="2040" spans="1:4" ht="15">
      <c r="A2040" s="8">
        <v>2036</v>
      </c>
      <c r="B2040" s="24" t="s">
        <v>1519</v>
      </c>
      <c r="C2040" s="12" t="s">
        <v>2252</v>
      </c>
      <c r="D2040" s="15">
        <v>24</v>
      </c>
    </row>
    <row r="2041" spans="1:4" ht="15">
      <c r="A2041" s="8">
        <v>2037</v>
      </c>
      <c r="B2041" s="24" t="s">
        <v>1794</v>
      </c>
      <c r="C2041" s="12" t="s">
        <v>2252</v>
      </c>
      <c r="D2041" s="15">
        <v>2</v>
      </c>
    </row>
    <row r="2042" spans="1:4" ht="15">
      <c r="A2042" s="8">
        <v>2038</v>
      </c>
      <c r="B2042" s="24" t="s">
        <v>1795</v>
      </c>
      <c r="C2042" s="12" t="s">
        <v>2252</v>
      </c>
      <c r="D2042" s="15">
        <v>2</v>
      </c>
    </row>
    <row r="2043" spans="1:4" ht="15">
      <c r="A2043" s="8">
        <v>2039</v>
      </c>
      <c r="B2043" s="24" t="s">
        <v>1796</v>
      </c>
      <c r="C2043" s="12" t="s">
        <v>2252</v>
      </c>
      <c r="D2043" s="15">
        <v>4</v>
      </c>
    </row>
    <row r="2044" spans="1:4" ht="15">
      <c r="A2044" s="8">
        <v>2040</v>
      </c>
      <c r="B2044" s="24" t="s">
        <v>1797</v>
      </c>
      <c r="C2044" s="12" t="s">
        <v>2252</v>
      </c>
      <c r="D2044" s="15">
        <v>2</v>
      </c>
    </row>
    <row r="2045" spans="1:4" ht="15">
      <c r="A2045" s="8">
        <v>2041</v>
      </c>
      <c r="B2045" s="24" t="s">
        <v>1798</v>
      </c>
      <c r="C2045" s="12" t="s">
        <v>2252</v>
      </c>
      <c r="D2045" s="15">
        <v>2</v>
      </c>
    </row>
    <row r="2046" spans="1:4" ht="15">
      <c r="A2046" s="8">
        <v>2042</v>
      </c>
      <c r="B2046" s="24" t="s">
        <v>1799</v>
      </c>
      <c r="C2046" s="12" t="s">
        <v>2252</v>
      </c>
      <c r="D2046" s="15">
        <v>8</v>
      </c>
    </row>
    <row r="2047" spans="1:4" ht="30">
      <c r="A2047" s="8">
        <v>2043</v>
      </c>
      <c r="B2047" s="23" t="s">
        <v>1800</v>
      </c>
      <c r="C2047" s="12" t="s">
        <v>2252</v>
      </c>
      <c r="D2047" s="15">
        <v>2</v>
      </c>
    </row>
    <row r="2048" spans="1:4" ht="30">
      <c r="A2048" s="8">
        <v>2044</v>
      </c>
      <c r="B2048" s="23" t="s">
        <v>1801</v>
      </c>
      <c r="C2048" s="12" t="s">
        <v>2252</v>
      </c>
      <c r="D2048" s="15">
        <v>2</v>
      </c>
    </row>
    <row r="2049" spans="1:4" ht="15">
      <c r="A2049" s="8">
        <v>2045</v>
      </c>
      <c r="B2049" s="24" t="s">
        <v>1802</v>
      </c>
      <c r="C2049" s="12" t="s">
        <v>2252</v>
      </c>
      <c r="D2049" s="15">
        <v>2</v>
      </c>
    </row>
    <row r="2050" spans="1:4" ht="15">
      <c r="A2050" s="8">
        <v>2046</v>
      </c>
      <c r="B2050" s="24" t="s">
        <v>1803</v>
      </c>
      <c r="C2050" s="12" t="s">
        <v>2252</v>
      </c>
      <c r="D2050" s="15">
        <v>2</v>
      </c>
    </row>
    <row r="2051" spans="1:4" ht="15">
      <c r="A2051" s="8">
        <v>2047</v>
      </c>
      <c r="B2051" s="24" t="s">
        <v>1804</v>
      </c>
      <c r="C2051" s="12" t="s">
        <v>2252</v>
      </c>
      <c r="D2051" s="15">
        <v>2</v>
      </c>
    </row>
    <row r="2052" spans="1:4" ht="15">
      <c r="A2052" s="8">
        <v>2048</v>
      </c>
      <c r="B2052" s="24" t="s">
        <v>1805</v>
      </c>
      <c r="C2052" s="12" t="s">
        <v>2252</v>
      </c>
      <c r="D2052" s="15">
        <v>12</v>
      </c>
    </row>
    <row r="2053" spans="1:4" ht="15">
      <c r="A2053" s="8">
        <v>2049</v>
      </c>
      <c r="B2053" s="24" t="s">
        <v>1806</v>
      </c>
      <c r="C2053" s="12" t="s">
        <v>2252</v>
      </c>
      <c r="D2053" s="15">
        <v>2</v>
      </c>
    </row>
    <row r="2054" spans="1:4" ht="15">
      <c r="A2054" s="8">
        <v>2050</v>
      </c>
      <c r="B2054" s="24" t="s">
        <v>1807</v>
      </c>
      <c r="C2054" s="12" t="s">
        <v>2252</v>
      </c>
      <c r="D2054" s="15">
        <v>26</v>
      </c>
    </row>
    <row r="2055" spans="1:4" ht="15">
      <c r="A2055" s="8">
        <v>2051</v>
      </c>
      <c r="B2055" s="24" t="s">
        <v>1808</v>
      </c>
      <c r="C2055" s="12" t="s">
        <v>2252</v>
      </c>
      <c r="D2055" s="15">
        <v>18</v>
      </c>
    </row>
    <row r="2056" spans="1:4" ht="15">
      <c r="A2056" s="8">
        <v>2052</v>
      </c>
      <c r="B2056" s="24" t="s">
        <v>1809</v>
      </c>
      <c r="C2056" s="12" t="s">
        <v>2252</v>
      </c>
      <c r="D2056" s="15">
        <v>2</v>
      </c>
    </row>
    <row r="2057" spans="1:4" ht="15">
      <c r="A2057" s="8">
        <v>2053</v>
      </c>
      <c r="B2057" s="24" t="s">
        <v>1810</v>
      </c>
      <c r="C2057" s="12" t="s">
        <v>2252</v>
      </c>
      <c r="D2057" s="15">
        <v>10</v>
      </c>
    </row>
    <row r="2058" spans="1:4" ht="15">
      <c r="A2058" s="8">
        <v>2054</v>
      </c>
      <c r="B2058" s="24" t="s">
        <v>1811</v>
      </c>
      <c r="C2058" s="12" t="s">
        <v>2252</v>
      </c>
      <c r="D2058" s="15">
        <v>10</v>
      </c>
    </row>
    <row r="2059" spans="1:4" ht="15">
      <c r="A2059" s="8">
        <v>2055</v>
      </c>
      <c r="B2059" s="24" t="s">
        <v>1812</v>
      </c>
      <c r="C2059" s="12" t="s">
        <v>2252</v>
      </c>
      <c r="D2059" s="15">
        <v>2</v>
      </c>
    </row>
    <row r="2060" spans="1:4" ht="15">
      <c r="A2060" s="8">
        <v>2056</v>
      </c>
      <c r="B2060" s="24" t="s">
        <v>1813</v>
      </c>
      <c r="C2060" s="12" t="s">
        <v>2252</v>
      </c>
      <c r="D2060" s="15">
        <v>20</v>
      </c>
    </row>
    <row r="2061" spans="1:4" ht="15">
      <c r="A2061" s="8">
        <v>2057</v>
      </c>
      <c r="B2061" s="24" t="s">
        <v>1814</v>
      </c>
      <c r="C2061" s="12" t="s">
        <v>2252</v>
      </c>
      <c r="D2061" s="15">
        <v>30</v>
      </c>
    </row>
    <row r="2062" spans="1:4" ht="15">
      <c r="A2062" s="8">
        <v>2058</v>
      </c>
      <c r="B2062" s="24" t="s">
        <v>1815</v>
      </c>
      <c r="C2062" s="12" t="s">
        <v>2252</v>
      </c>
      <c r="D2062" s="15">
        <v>14</v>
      </c>
    </row>
    <row r="2063" spans="1:4" ht="15">
      <c r="A2063" s="8">
        <v>2059</v>
      </c>
      <c r="B2063" s="24" t="s">
        <v>1816</v>
      </c>
      <c r="C2063" s="12" t="s">
        <v>2252</v>
      </c>
      <c r="D2063" s="15">
        <v>36</v>
      </c>
    </row>
    <row r="2064" spans="1:4" ht="15">
      <c r="A2064" s="8">
        <v>2060</v>
      </c>
      <c r="B2064" s="24" t="s">
        <v>1817</v>
      </c>
      <c r="C2064" s="12" t="s">
        <v>2252</v>
      </c>
      <c r="D2064" s="15">
        <v>8</v>
      </c>
    </row>
    <row r="2065" spans="1:4" ht="15">
      <c r="A2065" s="8">
        <v>2061</v>
      </c>
      <c r="B2065" s="24" t="s">
        <v>1818</v>
      </c>
      <c r="C2065" s="12" t="s">
        <v>2252</v>
      </c>
      <c r="D2065" s="15">
        <v>8</v>
      </c>
    </row>
    <row r="2066" spans="1:4" ht="15">
      <c r="A2066" s="8">
        <v>2062</v>
      </c>
      <c r="B2066" s="24" t="s">
        <v>1819</v>
      </c>
      <c r="C2066" s="12" t="s">
        <v>2252</v>
      </c>
      <c r="D2066" s="15">
        <v>10</v>
      </c>
    </row>
    <row r="2067" spans="1:4" ht="15">
      <c r="A2067" s="8">
        <v>2063</v>
      </c>
      <c r="B2067" s="24" t="s">
        <v>1820</v>
      </c>
      <c r="C2067" s="12" t="s">
        <v>2252</v>
      </c>
      <c r="D2067" s="15">
        <v>24</v>
      </c>
    </row>
    <row r="2068" spans="1:4" ht="15">
      <c r="A2068" s="8">
        <v>2064</v>
      </c>
      <c r="B2068" s="24" t="s">
        <v>1821</v>
      </c>
      <c r="C2068" s="12" t="s">
        <v>2252</v>
      </c>
      <c r="D2068" s="15">
        <v>4</v>
      </c>
    </row>
    <row r="2069" spans="1:4" ht="15">
      <c r="A2069" s="8">
        <v>2065</v>
      </c>
      <c r="B2069" s="24" t="s">
        <v>1607</v>
      </c>
      <c r="C2069" s="12" t="s">
        <v>2252</v>
      </c>
      <c r="D2069" s="15">
        <v>2</v>
      </c>
    </row>
    <row r="2070" spans="1:4" ht="15">
      <c r="A2070" s="8">
        <v>2066</v>
      </c>
      <c r="B2070" s="24" t="s">
        <v>1822</v>
      </c>
      <c r="C2070" s="12" t="s">
        <v>2252</v>
      </c>
      <c r="D2070" s="15">
        <v>2</v>
      </c>
    </row>
    <row r="2071" spans="1:4" ht="15">
      <c r="A2071" s="8">
        <v>2067</v>
      </c>
      <c r="B2071" s="24" t="s">
        <v>1823</v>
      </c>
      <c r="C2071" s="12" t="s">
        <v>2252</v>
      </c>
      <c r="D2071" s="15">
        <v>2</v>
      </c>
    </row>
    <row r="2072" spans="1:4" ht="15">
      <c r="A2072" s="8">
        <v>2068</v>
      </c>
      <c r="B2072" s="24" t="s">
        <v>1824</v>
      </c>
      <c r="C2072" s="12" t="s">
        <v>2252</v>
      </c>
      <c r="D2072" s="15">
        <v>8</v>
      </c>
    </row>
    <row r="2073" spans="1:4" ht="15">
      <c r="A2073" s="8">
        <v>2069</v>
      </c>
      <c r="B2073" s="24" t="s">
        <v>1825</v>
      </c>
      <c r="C2073" s="12" t="s">
        <v>2252</v>
      </c>
      <c r="D2073" s="15">
        <v>20</v>
      </c>
    </row>
    <row r="2074" spans="1:4" ht="15">
      <c r="A2074" s="8">
        <v>2070</v>
      </c>
      <c r="B2074" s="24" t="s">
        <v>1701</v>
      </c>
      <c r="C2074" s="12" t="s">
        <v>2252</v>
      </c>
      <c r="D2074" s="15">
        <v>94</v>
      </c>
    </row>
    <row r="2075" spans="1:4" ht="15">
      <c r="A2075" s="8">
        <v>2071</v>
      </c>
      <c r="B2075" s="24" t="s">
        <v>1826</v>
      </c>
      <c r="C2075" s="12" t="s">
        <v>2252</v>
      </c>
      <c r="D2075" s="15">
        <v>8</v>
      </c>
    </row>
    <row r="2076" spans="1:4" ht="15">
      <c r="A2076" s="8">
        <v>2072</v>
      </c>
      <c r="B2076" s="24" t="s">
        <v>1827</v>
      </c>
      <c r="C2076" s="12" t="s">
        <v>2252</v>
      </c>
      <c r="D2076" s="15">
        <v>2</v>
      </c>
    </row>
    <row r="2077" spans="1:4" ht="30">
      <c r="A2077" s="8">
        <v>2073</v>
      </c>
      <c r="B2077" s="23" t="s">
        <v>1828</v>
      </c>
      <c r="C2077" s="12" t="s">
        <v>2252</v>
      </c>
      <c r="D2077" s="15">
        <v>16</v>
      </c>
    </row>
    <row r="2078" spans="1:4" ht="15">
      <c r="A2078" s="8">
        <v>2074</v>
      </c>
      <c r="B2078" s="24" t="s">
        <v>1829</v>
      </c>
      <c r="C2078" s="12" t="s">
        <v>2252</v>
      </c>
      <c r="D2078" s="15">
        <v>4</v>
      </c>
    </row>
    <row r="2079" spans="1:4" ht="15">
      <c r="A2079" s="8">
        <v>2075</v>
      </c>
      <c r="B2079" s="24" t="s">
        <v>1830</v>
      </c>
      <c r="C2079" s="12" t="s">
        <v>2252</v>
      </c>
      <c r="D2079" s="15">
        <v>2</v>
      </c>
    </row>
    <row r="2080" spans="1:4" ht="15">
      <c r="A2080" s="8">
        <v>2076</v>
      </c>
      <c r="B2080" s="24" t="s">
        <v>1831</v>
      </c>
      <c r="C2080" s="12" t="s">
        <v>2252</v>
      </c>
      <c r="D2080" s="15">
        <v>4</v>
      </c>
    </row>
    <row r="2081" spans="1:4" ht="15">
      <c r="A2081" s="8">
        <v>2077</v>
      </c>
      <c r="B2081" s="24" t="s">
        <v>1832</v>
      </c>
      <c r="C2081" s="12" t="s">
        <v>2252</v>
      </c>
      <c r="D2081" s="15">
        <v>4</v>
      </c>
    </row>
    <row r="2082" spans="1:4" ht="15">
      <c r="A2082" s="8">
        <v>2078</v>
      </c>
      <c r="B2082" s="24" t="s">
        <v>1833</v>
      </c>
      <c r="C2082" s="12" t="s">
        <v>2252</v>
      </c>
      <c r="D2082" s="15">
        <v>4</v>
      </c>
    </row>
    <row r="2083" spans="1:4" ht="15">
      <c r="A2083" s="8">
        <v>2079</v>
      </c>
      <c r="B2083" s="24" t="s">
        <v>1834</v>
      </c>
      <c r="C2083" s="12" t="s">
        <v>2252</v>
      </c>
      <c r="D2083" s="15">
        <v>32</v>
      </c>
    </row>
    <row r="2084" spans="1:4" ht="15">
      <c r="A2084" s="8">
        <v>2080</v>
      </c>
      <c r="B2084" s="24" t="s">
        <v>1835</v>
      </c>
      <c r="C2084" s="12" t="s">
        <v>2252</v>
      </c>
      <c r="D2084" s="15">
        <v>2</v>
      </c>
    </row>
    <row r="2085" spans="1:4" ht="15">
      <c r="A2085" s="8">
        <v>2081</v>
      </c>
      <c r="B2085" s="24" t="s">
        <v>1836</v>
      </c>
      <c r="C2085" s="12" t="s">
        <v>2252</v>
      </c>
      <c r="D2085" s="15">
        <v>8</v>
      </c>
    </row>
    <row r="2086" spans="1:4" ht="15">
      <c r="A2086" s="8">
        <v>2082</v>
      </c>
      <c r="B2086" s="24" t="s">
        <v>1837</v>
      </c>
      <c r="C2086" s="12" t="s">
        <v>2252</v>
      </c>
      <c r="D2086" s="15">
        <v>2</v>
      </c>
    </row>
    <row r="2087" spans="1:4" ht="15">
      <c r="A2087" s="8">
        <v>2083</v>
      </c>
      <c r="B2087" s="24" t="s">
        <v>1838</v>
      </c>
      <c r="C2087" s="12" t="s">
        <v>2252</v>
      </c>
      <c r="D2087" s="15">
        <v>4</v>
      </c>
    </row>
    <row r="2088" spans="1:4" ht="15">
      <c r="A2088" s="8">
        <v>2084</v>
      </c>
      <c r="B2088" s="24" t="s">
        <v>1839</v>
      </c>
      <c r="C2088" s="12" t="s">
        <v>2252</v>
      </c>
      <c r="D2088" s="15">
        <v>4</v>
      </c>
    </row>
    <row r="2089" spans="1:4" ht="15">
      <c r="A2089" s="8">
        <v>2085</v>
      </c>
      <c r="B2089" s="24" t="s">
        <v>1840</v>
      </c>
      <c r="C2089" s="12" t="s">
        <v>2252</v>
      </c>
      <c r="D2089" s="15">
        <v>4</v>
      </c>
    </row>
    <row r="2090" spans="1:4" ht="15">
      <c r="A2090" s="8">
        <v>2086</v>
      </c>
      <c r="B2090" s="24" t="s">
        <v>1841</v>
      </c>
      <c r="C2090" s="12" t="s">
        <v>2252</v>
      </c>
      <c r="D2090" s="15">
        <v>8</v>
      </c>
    </row>
    <row r="2091" spans="1:4" ht="15">
      <c r="A2091" s="8">
        <v>2087</v>
      </c>
      <c r="B2091" s="24" t="s">
        <v>1842</v>
      </c>
      <c r="C2091" s="12" t="s">
        <v>2252</v>
      </c>
      <c r="D2091" s="15">
        <v>8</v>
      </c>
    </row>
    <row r="2092" spans="1:4" ht="15">
      <c r="A2092" s="8">
        <v>2088</v>
      </c>
      <c r="B2092" s="24" t="s">
        <v>1843</v>
      </c>
      <c r="C2092" s="12" t="s">
        <v>2252</v>
      </c>
      <c r="D2092" s="15">
        <v>8</v>
      </c>
    </row>
    <row r="2093" spans="1:4" ht="15">
      <c r="A2093" s="8">
        <v>2089</v>
      </c>
      <c r="B2093" s="24" t="s">
        <v>1844</v>
      </c>
      <c r="C2093" s="12" t="s">
        <v>2252</v>
      </c>
      <c r="D2093" s="15">
        <v>8</v>
      </c>
    </row>
    <row r="2094" spans="1:4" ht="15">
      <c r="A2094" s="8">
        <v>2090</v>
      </c>
      <c r="B2094" s="24" t="s">
        <v>1845</v>
      </c>
      <c r="C2094" s="12" t="s">
        <v>2252</v>
      </c>
      <c r="D2094" s="15">
        <v>8</v>
      </c>
    </row>
    <row r="2095" spans="1:4" ht="15">
      <c r="A2095" s="8">
        <v>2091</v>
      </c>
      <c r="B2095" s="24" t="s">
        <v>1846</v>
      </c>
      <c r="C2095" s="12" t="s">
        <v>2252</v>
      </c>
      <c r="D2095" s="15">
        <v>8</v>
      </c>
    </row>
    <row r="2096" spans="1:4" ht="15">
      <c r="A2096" s="8">
        <v>2092</v>
      </c>
      <c r="B2096" s="24" t="s">
        <v>1847</v>
      </c>
      <c r="C2096" s="12" t="s">
        <v>2252</v>
      </c>
      <c r="D2096" s="15">
        <v>4</v>
      </c>
    </row>
    <row r="2097" spans="1:4" ht="15">
      <c r="A2097" s="8">
        <v>2093</v>
      </c>
      <c r="B2097" s="24" t="s">
        <v>1848</v>
      </c>
      <c r="C2097" s="12" t="s">
        <v>2252</v>
      </c>
      <c r="D2097" s="15">
        <v>4</v>
      </c>
    </row>
    <row r="2098" spans="1:4" ht="15">
      <c r="A2098" s="8">
        <v>2094</v>
      </c>
      <c r="B2098" s="24" t="s">
        <v>1849</v>
      </c>
      <c r="C2098" s="12" t="s">
        <v>2252</v>
      </c>
      <c r="D2098" s="15">
        <v>12</v>
      </c>
    </row>
    <row r="2099" spans="1:4" ht="15">
      <c r="A2099" s="8">
        <v>2095</v>
      </c>
      <c r="B2099" s="24" t="s">
        <v>1850</v>
      </c>
      <c r="C2099" s="12" t="s">
        <v>2252</v>
      </c>
      <c r="D2099" s="15">
        <v>2</v>
      </c>
    </row>
    <row r="2100" spans="1:4" ht="15">
      <c r="A2100" s="8">
        <v>2096</v>
      </c>
      <c r="B2100" s="24" t="s">
        <v>1851</v>
      </c>
      <c r="C2100" s="12" t="s">
        <v>2252</v>
      </c>
      <c r="D2100" s="15">
        <v>4</v>
      </c>
    </row>
    <row r="2101" spans="1:4" ht="15">
      <c r="A2101" s="8">
        <v>2097</v>
      </c>
      <c r="B2101" s="24" t="s">
        <v>1852</v>
      </c>
      <c r="C2101" s="12" t="s">
        <v>2252</v>
      </c>
      <c r="D2101" s="15">
        <v>4</v>
      </c>
    </row>
    <row r="2102" spans="1:4" ht="15">
      <c r="A2102" s="8">
        <v>2098</v>
      </c>
      <c r="B2102" s="24" t="s">
        <v>1853</v>
      </c>
      <c r="C2102" s="12" t="s">
        <v>2252</v>
      </c>
      <c r="D2102" s="15">
        <v>1</v>
      </c>
    </row>
    <row r="2103" spans="1:4" ht="15">
      <c r="A2103" s="8">
        <v>2099</v>
      </c>
      <c r="B2103" s="24" t="s">
        <v>1854</v>
      </c>
      <c r="C2103" s="12" t="s">
        <v>2252</v>
      </c>
      <c r="D2103" s="15">
        <v>1</v>
      </c>
    </row>
    <row r="2104" spans="1:4" ht="30">
      <c r="A2104" s="8">
        <v>2100</v>
      </c>
      <c r="B2104" s="23" t="s">
        <v>1855</v>
      </c>
      <c r="C2104" s="12" t="s">
        <v>2252</v>
      </c>
      <c r="D2104" s="15">
        <v>1</v>
      </c>
    </row>
    <row r="2105" spans="1:4" ht="30">
      <c r="A2105" s="8">
        <v>2101</v>
      </c>
      <c r="B2105" s="23" t="s">
        <v>1856</v>
      </c>
      <c r="C2105" s="12" t="s">
        <v>2252</v>
      </c>
      <c r="D2105" s="15">
        <v>1</v>
      </c>
    </row>
    <row r="2106" spans="1:4" ht="15">
      <c r="A2106" s="8">
        <v>2102</v>
      </c>
      <c r="B2106" s="24" t="s">
        <v>1857</v>
      </c>
      <c r="C2106" s="12" t="s">
        <v>2252</v>
      </c>
      <c r="D2106" s="15">
        <v>1</v>
      </c>
    </row>
    <row r="2107" spans="1:4" ht="15">
      <c r="A2107" s="8">
        <v>2103</v>
      </c>
      <c r="B2107" s="24" t="s">
        <v>1858</v>
      </c>
      <c r="C2107" s="12" t="s">
        <v>2252</v>
      </c>
      <c r="D2107" s="15">
        <v>1</v>
      </c>
    </row>
    <row r="2108" spans="1:4" ht="30">
      <c r="A2108" s="8">
        <v>2104</v>
      </c>
      <c r="B2108" s="23" t="s">
        <v>1859</v>
      </c>
      <c r="C2108" s="12" t="s">
        <v>2252</v>
      </c>
      <c r="D2108" s="15">
        <v>3</v>
      </c>
    </row>
    <row r="2109" spans="1:4" ht="15">
      <c r="A2109" s="8">
        <v>2105</v>
      </c>
      <c r="B2109" s="24" t="s">
        <v>1860</v>
      </c>
      <c r="C2109" s="12" t="s">
        <v>2252</v>
      </c>
      <c r="D2109" s="15">
        <v>13</v>
      </c>
    </row>
    <row r="2110" spans="1:4" ht="15">
      <c r="A2110" s="8">
        <v>2106</v>
      </c>
      <c r="B2110" s="24" t="s">
        <v>1861</v>
      </c>
      <c r="C2110" s="12" t="s">
        <v>2252</v>
      </c>
      <c r="D2110" s="15">
        <v>2</v>
      </c>
    </row>
    <row r="2111" spans="1:4" ht="45">
      <c r="A2111" s="8">
        <v>2107</v>
      </c>
      <c r="B2111" s="23" t="s">
        <v>1862</v>
      </c>
      <c r="C2111" s="12" t="s">
        <v>2252</v>
      </c>
      <c r="D2111" s="15">
        <v>36</v>
      </c>
    </row>
    <row r="2112" spans="1:4" ht="15">
      <c r="A2112" s="8">
        <v>2108</v>
      </c>
      <c r="B2112" s="24" t="s">
        <v>1863</v>
      </c>
      <c r="C2112" s="12" t="s">
        <v>2252</v>
      </c>
      <c r="D2112" s="15">
        <v>5</v>
      </c>
    </row>
    <row r="2113" spans="1:4" ht="15">
      <c r="A2113" s="8">
        <v>2109</v>
      </c>
      <c r="B2113" s="24" t="s">
        <v>1864</v>
      </c>
      <c r="C2113" s="12" t="s">
        <v>2252</v>
      </c>
      <c r="D2113" s="15">
        <v>2</v>
      </c>
    </row>
    <row r="2114" spans="1:4" ht="15">
      <c r="A2114" s="8">
        <v>2110</v>
      </c>
      <c r="B2114" s="24" t="s">
        <v>1865</v>
      </c>
      <c r="C2114" s="12" t="s">
        <v>2252</v>
      </c>
      <c r="D2114" s="15">
        <v>2</v>
      </c>
    </row>
    <row r="2115" spans="1:4" ht="15">
      <c r="A2115" s="8">
        <v>2111</v>
      </c>
      <c r="B2115" s="24" t="s">
        <v>1866</v>
      </c>
      <c r="C2115" s="12" t="s">
        <v>2252</v>
      </c>
      <c r="D2115" s="15">
        <v>16</v>
      </c>
    </row>
    <row r="2116" spans="1:4" ht="15">
      <c r="A2116" s="8">
        <v>2112</v>
      </c>
      <c r="B2116" s="24" t="s">
        <v>1867</v>
      </c>
      <c r="C2116" s="12" t="s">
        <v>2252</v>
      </c>
      <c r="D2116" s="15">
        <v>2</v>
      </c>
    </row>
    <row r="2117" spans="1:4" ht="15">
      <c r="A2117" s="8">
        <v>2113</v>
      </c>
      <c r="B2117" s="24" t="s">
        <v>1868</v>
      </c>
      <c r="C2117" s="12" t="s">
        <v>2252</v>
      </c>
      <c r="D2117" s="15">
        <v>8</v>
      </c>
    </row>
    <row r="2118" spans="1:4" ht="15">
      <c r="A2118" s="8">
        <v>2114</v>
      </c>
      <c r="B2118" s="24" t="s">
        <v>1869</v>
      </c>
      <c r="C2118" s="12" t="s">
        <v>2252</v>
      </c>
      <c r="D2118" s="15">
        <v>8</v>
      </c>
    </row>
    <row r="2119" spans="1:4" ht="15">
      <c r="A2119" s="8">
        <v>2115</v>
      </c>
      <c r="B2119" s="24" t="s">
        <v>1870</v>
      </c>
      <c r="C2119" s="12" t="s">
        <v>2252</v>
      </c>
      <c r="D2119" s="15">
        <v>4</v>
      </c>
    </row>
    <row r="2120" spans="1:4" ht="15">
      <c r="A2120" s="8">
        <v>2116</v>
      </c>
      <c r="B2120" s="24" t="s">
        <v>1871</v>
      </c>
      <c r="C2120" s="12" t="s">
        <v>2252</v>
      </c>
      <c r="D2120" s="15">
        <v>4</v>
      </c>
    </row>
    <row r="2121" spans="1:4" ht="15">
      <c r="A2121" s="8">
        <v>2117</v>
      </c>
      <c r="B2121" s="24" t="s">
        <v>1872</v>
      </c>
      <c r="C2121" s="12" t="s">
        <v>2252</v>
      </c>
      <c r="D2121" s="15">
        <v>2</v>
      </c>
    </row>
    <row r="2122" spans="1:4" ht="15">
      <c r="A2122" s="8">
        <v>2118</v>
      </c>
      <c r="B2122" s="24" t="s">
        <v>1873</v>
      </c>
      <c r="C2122" s="12" t="s">
        <v>2252</v>
      </c>
      <c r="D2122" s="15">
        <v>2</v>
      </c>
    </row>
    <row r="2123" spans="1:4" ht="15">
      <c r="A2123" s="8">
        <v>2119</v>
      </c>
      <c r="B2123" s="24" t="s">
        <v>1874</v>
      </c>
      <c r="C2123" s="12" t="s">
        <v>2252</v>
      </c>
      <c r="D2123" s="15">
        <v>2</v>
      </c>
    </row>
    <row r="2124" spans="1:4" ht="15">
      <c r="A2124" s="8">
        <v>2120</v>
      </c>
      <c r="B2124" s="24" t="s">
        <v>1875</v>
      </c>
      <c r="C2124" s="12" t="s">
        <v>2252</v>
      </c>
      <c r="D2124" s="15">
        <v>10</v>
      </c>
    </row>
    <row r="2125" spans="1:4" ht="15">
      <c r="A2125" s="8">
        <v>2121</v>
      </c>
      <c r="B2125" s="24" t="s">
        <v>1876</v>
      </c>
      <c r="C2125" s="12" t="s">
        <v>2252</v>
      </c>
      <c r="D2125" s="15">
        <v>4</v>
      </c>
    </row>
    <row r="2126" spans="1:4" ht="15">
      <c r="A2126" s="8">
        <v>2122</v>
      </c>
      <c r="B2126" s="24" t="s">
        <v>1877</v>
      </c>
      <c r="C2126" s="12" t="s">
        <v>2252</v>
      </c>
      <c r="D2126" s="15">
        <v>2</v>
      </c>
    </row>
    <row r="2127" spans="1:4" ht="15">
      <c r="A2127" s="8">
        <v>2123</v>
      </c>
      <c r="B2127" s="24" t="s">
        <v>1878</v>
      </c>
      <c r="C2127" s="12" t="s">
        <v>2252</v>
      </c>
      <c r="D2127" s="15">
        <v>2</v>
      </c>
    </row>
    <row r="2128" spans="1:4" ht="15">
      <c r="A2128" s="8">
        <v>2124</v>
      </c>
      <c r="B2128" s="24" t="s">
        <v>1879</v>
      </c>
      <c r="C2128" s="12" t="s">
        <v>2252</v>
      </c>
      <c r="D2128" s="15">
        <v>8</v>
      </c>
    </row>
    <row r="2129" spans="1:4" ht="15">
      <c r="A2129" s="8">
        <v>2125</v>
      </c>
      <c r="B2129" s="24" t="s">
        <v>1880</v>
      </c>
      <c r="C2129" s="12" t="s">
        <v>2252</v>
      </c>
      <c r="D2129" s="15">
        <v>2</v>
      </c>
    </row>
    <row r="2130" spans="1:4" ht="15">
      <c r="A2130" s="8">
        <v>2126</v>
      </c>
      <c r="B2130" s="24" t="s">
        <v>1881</v>
      </c>
      <c r="C2130" s="12" t="s">
        <v>2252</v>
      </c>
      <c r="D2130" s="15">
        <v>4</v>
      </c>
    </row>
    <row r="2131" spans="1:4" ht="15">
      <c r="A2131" s="8">
        <v>2127</v>
      </c>
      <c r="B2131" s="24" t="s">
        <v>1882</v>
      </c>
      <c r="C2131" s="12" t="s">
        <v>2252</v>
      </c>
      <c r="D2131" s="15">
        <v>2</v>
      </c>
    </row>
    <row r="2132" spans="1:4" ht="15">
      <c r="A2132" s="8">
        <v>2128</v>
      </c>
      <c r="B2132" s="24" t="s">
        <v>1883</v>
      </c>
      <c r="C2132" s="12" t="s">
        <v>2252</v>
      </c>
      <c r="D2132" s="15">
        <v>2</v>
      </c>
    </row>
    <row r="2133" spans="1:4" ht="15">
      <c r="A2133" s="8">
        <v>2129</v>
      </c>
      <c r="B2133" s="24" t="s">
        <v>1884</v>
      </c>
      <c r="C2133" s="12" t="s">
        <v>2252</v>
      </c>
      <c r="D2133" s="15">
        <v>2</v>
      </c>
    </row>
    <row r="2134" spans="1:4" ht="15">
      <c r="A2134" s="8">
        <v>2130</v>
      </c>
      <c r="B2134" s="24" t="s">
        <v>1885</v>
      </c>
      <c r="C2134" s="12" t="s">
        <v>2252</v>
      </c>
      <c r="D2134" s="15">
        <v>54</v>
      </c>
    </row>
    <row r="2135" spans="1:4" ht="15">
      <c r="A2135" s="8">
        <v>2131</v>
      </c>
      <c r="B2135" s="24" t="s">
        <v>1703</v>
      </c>
      <c r="C2135" s="12" t="s">
        <v>2252</v>
      </c>
      <c r="D2135" s="15">
        <v>2</v>
      </c>
    </row>
    <row r="2136" spans="1:4" ht="15">
      <c r="A2136" s="8">
        <v>2132</v>
      </c>
      <c r="B2136" s="24" t="s">
        <v>1612</v>
      </c>
      <c r="C2136" s="12" t="s">
        <v>2252</v>
      </c>
      <c r="D2136" s="15">
        <v>2</v>
      </c>
    </row>
    <row r="2137" spans="1:4" ht="15">
      <c r="A2137" s="8">
        <v>2133</v>
      </c>
      <c r="B2137" s="24" t="s">
        <v>1886</v>
      </c>
      <c r="C2137" s="12" t="s">
        <v>2252</v>
      </c>
      <c r="D2137" s="15">
        <v>33</v>
      </c>
    </row>
    <row r="2138" spans="1:4" ht="15">
      <c r="A2138" s="8">
        <v>2134</v>
      </c>
      <c r="B2138" s="24" t="s">
        <v>1887</v>
      </c>
      <c r="C2138" s="12" t="s">
        <v>2252</v>
      </c>
      <c r="D2138" s="15">
        <v>17</v>
      </c>
    </row>
    <row r="2139" spans="1:4" ht="15">
      <c r="A2139" s="8">
        <v>2135</v>
      </c>
      <c r="B2139" s="24" t="s">
        <v>1888</v>
      </c>
      <c r="C2139" s="12" t="s">
        <v>2252</v>
      </c>
      <c r="D2139" s="15">
        <v>4</v>
      </c>
    </row>
    <row r="2140" spans="1:4" ht="15">
      <c r="A2140" s="8">
        <v>2136</v>
      </c>
      <c r="B2140" s="24" t="s">
        <v>1889</v>
      </c>
      <c r="C2140" s="12" t="s">
        <v>2252</v>
      </c>
      <c r="D2140" s="15">
        <v>5</v>
      </c>
    </row>
    <row r="2141" spans="1:4" ht="15">
      <c r="A2141" s="8">
        <v>2137</v>
      </c>
      <c r="B2141" s="24" t="s">
        <v>1890</v>
      </c>
      <c r="C2141" s="12" t="s">
        <v>2252</v>
      </c>
      <c r="D2141" s="15">
        <v>9</v>
      </c>
    </row>
    <row r="2142" spans="1:4" ht="15">
      <c r="A2142" s="8">
        <v>2138</v>
      </c>
      <c r="B2142" s="24" t="s">
        <v>1891</v>
      </c>
      <c r="C2142" s="12" t="s">
        <v>2252</v>
      </c>
      <c r="D2142" s="15">
        <v>3</v>
      </c>
    </row>
    <row r="2143" spans="1:4" ht="15">
      <c r="A2143" s="8">
        <v>2139</v>
      </c>
      <c r="B2143" s="24" t="s">
        <v>1892</v>
      </c>
      <c r="C2143" s="12" t="s">
        <v>2252</v>
      </c>
      <c r="D2143" s="15">
        <v>16</v>
      </c>
    </row>
    <row r="2144" spans="1:4" ht="15">
      <c r="A2144" s="8">
        <v>2140</v>
      </c>
      <c r="B2144" s="24" t="s">
        <v>1893</v>
      </c>
      <c r="C2144" s="12" t="s">
        <v>2252</v>
      </c>
      <c r="D2144" s="15">
        <v>21</v>
      </c>
    </row>
    <row r="2145" spans="1:4" ht="15">
      <c r="A2145" s="8">
        <v>2141</v>
      </c>
      <c r="B2145" s="24" t="s">
        <v>1894</v>
      </c>
      <c r="C2145" s="12" t="s">
        <v>2252</v>
      </c>
      <c r="D2145" s="15">
        <v>2</v>
      </c>
    </row>
    <row r="2146" spans="1:4" ht="15">
      <c r="A2146" s="8">
        <v>2142</v>
      </c>
      <c r="B2146" s="24" t="s">
        <v>1895</v>
      </c>
      <c r="C2146" s="12" t="s">
        <v>2252</v>
      </c>
      <c r="D2146" s="15">
        <v>13</v>
      </c>
    </row>
    <row r="2147" spans="1:4" ht="15">
      <c r="A2147" s="8">
        <v>2143</v>
      </c>
      <c r="B2147" s="24" t="s">
        <v>1896</v>
      </c>
      <c r="C2147" s="12" t="s">
        <v>2252</v>
      </c>
      <c r="D2147" s="15">
        <v>3</v>
      </c>
    </row>
    <row r="2148" spans="1:4" ht="15">
      <c r="A2148" s="8">
        <v>2144</v>
      </c>
      <c r="B2148" s="24" t="s">
        <v>1355</v>
      </c>
      <c r="C2148" s="12" t="s">
        <v>2252</v>
      </c>
      <c r="D2148" s="15">
        <v>34</v>
      </c>
    </row>
    <row r="2149" spans="1:4" ht="15">
      <c r="A2149" s="8">
        <v>2145</v>
      </c>
      <c r="B2149" s="24" t="s">
        <v>1897</v>
      </c>
      <c r="C2149" s="12" t="s">
        <v>2252</v>
      </c>
      <c r="D2149" s="15">
        <v>2</v>
      </c>
    </row>
    <row r="2150" spans="1:4" ht="15">
      <c r="A2150" s="8">
        <v>2146</v>
      </c>
      <c r="B2150" s="24" t="s">
        <v>1898</v>
      </c>
      <c r="C2150" s="12" t="s">
        <v>2252</v>
      </c>
      <c r="D2150" s="15">
        <v>3</v>
      </c>
    </row>
    <row r="2151" spans="1:4" ht="15">
      <c r="A2151" s="8">
        <v>2147</v>
      </c>
      <c r="B2151" s="24" t="s">
        <v>1899</v>
      </c>
      <c r="C2151" s="12" t="s">
        <v>2252</v>
      </c>
      <c r="D2151" s="15">
        <v>20</v>
      </c>
    </row>
    <row r="2152" spans="1:4" ht="15">
      <c r="A2152" s="8">
        <v>2148</v>
      </c>
      <c r="B2152" s="24" t="s">
        <v>1900</v>
      </c>
      <c r="C2152" s="12" t="s">
        <v>2252</v>
      </c>
      <c r="D2152" s="15">
        <v>29</v>
      </c>
    </row>
    <row r="2153" spans="1:4" ht="15">
      <c r="A2153" s="8">
        <v>2149</v>
      </c>
      <c r="B2153" s="24" t="s">
        <v>1901</v>
      </c>
      <c r="C2153" s="12" t="s">
        <v>2252</v>
      </c>
      <c r="D2153" s="15">
        <v>10</v>
      </c>
    </row>
    <row r="2154" spans="1:4" ht="30">
      <c r="A2154" s="8">
        <v>2150</v>
      </c>
      <c r="B2154" s="23" t="s">
        <v>1902</v>
      </c>
      <c r="C2154" s="12" t="s">
        <v>2252</v>
      </c>
      <c r="D2154" s="15">
        <v>2</v>
      </c>
    </row>
    <row r="2155" spans="1:4" ht="30">
      <c r="A2155" s="8">
        <v>2151</v>
      </c>
      <c r="B2155" s="23" t="s">
        <v>1903</v>
      </c>
      <c r="C2155" s="12" t="s">
        <v>2252</v>
      </c>
      <c r="D2155" s="15">
        <v>3</v>
      </c>
    </row>
    <row r="2156" spans="1:4" ht="15">
      <c r="A2156" s="8">
        <v>2152</v>
      </c>
      <c r="B2156" s="24" t="s">
        <v>1904</v>
      </c>
      <c r="C2156" s="12" t="s">
        <v>2252</v>
      </c>
      <c r="D2156" s="15">
        <v>4</v>
      </c>
    </row>
    <row r="2157" spans="1:4" ht="15">
      <c r="A2157" s="8">
        <v>2153</v>
      </c>
      <c r="B2157" s="24" t="s">
        <v>1905</v>
      </c>
      <c r="C2157" s="12" t="s">
        <v>2252</v>
      </c>
      <c r="D2157" s="15">
        <v>3</v>
      </c>
    </row>
    <row r="2158" spans="1:4" ht="15">
      <c r="A2158" s="8">
        <v>2154</v>
      </c>
      <c r="B2158" s="24" t="s">
        <v>1906</v>
      </c>
      <c r="C2158" s="12" t="s">
        <v>2252</v>
      </c>
      <c r="D2158" s="15">
        <v>4</v>
      </c>
    </row>
    <row r="2159" spans="1:4" ht="15">
      <c r="A2159" s="8">
        <v>2155</v>
      </c>
      <c r="B2159" s="24" t="s">
        <v>1907</v>
      </c>
      <c r="C2159" s="12" t="s">
        <v>2252</v>
      </c>
      <c r="D2159" s="15">
        <v>4</v>
      </c>
    </row>
    <row r="2160" spans="1:4" ht="15">
      <c r="A2160" s="8">
        <v>2156</v>
      </c>
      <c r="B2160" s="24" t="s">
        <v>1908</v>
      </c>
      <c r="C2160" s="12" t="s">
        <v>2252</v>
      </c>
      <c r="D2160" s="15">
        <v>6</v>
      </c>
    </row>
    <row r="2161" spans="1:4" ht="15">
      <c r="A2161" s="8">
        <v>2157</v>
      </c>
      <c r="B2161" s="24" t="s">
        <v>1909</v>
      </c>
      <c r="C2161" s="12" t="s">
        <v>2252</v>
      </c>
      <c r="D2161" s="15">
        <v>16</v>
      </c>
    </row>
    <row r="2162" spans="1:4" ht="15">
      <c r="A2162" s="8">
        <v>2158</v>
      </c>
      <c r="B2162" s="24" t="s">
        <v>1910</v>
      </c>
      <c r="C2162" s="12" t="s">
        <v>2252</v>
      </c>
      <c r="D2162" s="15">
        <v>4</v>
      </c>
    </row>
    <row r="2163" spans="1:4" ht="15">
      <c r="A2163" s="8">
        <v>2159</v>
      </c>
      <c r="B2163" s="24" t="s">
        <v>1911</v>
      </c>
      <c r="C2163" s="12" t="s">
        <v>2252</v>
      </c>
      <c r="D2163" s="15">
        <v>2</v>
      </c>
    </row>
    <row r="2164" spans="1:4" ht="15">
      <c r="A2164" s="8">
        <v>2160</v>
      </c>
      <c r="B2164" s="24" t="s">
        <v>1912</v>
      </c>
      <c r="C2164" s="12" t="s">
        <v>2252</v>
      </c>
      <c r="D2164" s="15">
        <v>2</v>
      </c>
    </row>
    <row r="2165" spans="1:4" ht="15">
      <c r="A2165" s="8">
        <v>2161</v>
      </c>
      <c r="B2165" s="24" t="s">
        <v>1913</v>
      </c>
      <c r="C2165" s="12" t="s">
        <v>2252</v>
      </c>
      <c r="D2165" s="15">
        <v>2</v>
      </c>
    </row>
    <row r="2166" spans="1:4" ht="15">
      <c r="A2166" s="8">
        <v>2162</v>
      </c>
      <c r="B2166" s="24" t="s">
        <v>1914</v>
      </c>
      <c r="C2166" s="12" t="s">
        <v>2252</v>
      </c>
      <c r="D2166" s="15">
        <v>2</v>
      </c>
    </row>
    <row r="2167" spans="1:4" ht="15">
      <c r="A2167" s="8">
        <v>2163</v>
      </c>
      <c r="B2167" s="24" t="s">
        <v>1915</v>
      </c>
      <c r="C2167" s="12" t="s">
        <v>2252</v>
      </c>
      <c r="D2167" s="15">
        <v>2</v>
      </c>
    </row>
    <row r="2168" spans="1:4" ht="15">
      <c r="A2168" s="8">
        <v>2164</v>
      </c>
      <c r="B2168" s="24" t="s">
        <v>1916</v>
      </c>
      <c r="C2168" s="12" t="s">
        <v>2252</v>
      </c>
      <c r="D2168" s="15">
        <v>14</v>
      </c>
    </row>
    <row r="2169" spans="1:4" ht="15">
      <c r="A2169" s="8">
        <v>2165</v>
      </c>
      <c r="B2169" s="24" t="s">
        <v>1917</v>
      </c>
      <c r="C2169" s="12" t="s">
        <v>2252</v>
      </c>
      <c r="D2169" s="15">
        <v>2</v>
      </c>
    </row>
    <row r="2170" spans="1:4" ht="15">
      <c r="A2170" s="8">
        <v>2166</v>
      </c>
      <c r="B2170" s="24" t="s">
        <v>1918</v>
      </c>
      <c r="C2170" s="12" t="s">
        <v>2252</v>
      </c>
      <c r="D2170" s="15">
        <v>28</v>
      </c>
    </row>
    <row r="2171" spans="1:4" ht="15">
      <c r="A2171" s="8">
        <v>2167</v>
      </c>
      <c r="B2171" s="24" t="s">
        <v>1919</v>
      </c>
      <c r="C2171" s="12" t="s">
        <v>2252</v>
      </c>
      <c r="D2171" s="15">
        <v>200</v>
      </c>
    </row>
    <row r="2172" spans="1:4" ht="15">
      <c r="A2172" s="8">
        <v>2168</v>
      </c>
      <c r="B2172" s="24" t="s">
        <v>1920</v>
      </c>
      <c r="C2172" s="12" t="s">
        <v>2252</v>
      </c>
      <c r="D2172" s="15">
        <v>400</v>
      </c>
    </row>
    <row r="2173" spans="1:4" ht="15">
      <c r="A2173" s="8">
        <v>2169</v>
      </c>
      <c r="B2173" s="24" t="s">
        <v>1921</v>
      </c>
      <c r="C2173" s="12" t="s">
        <v>2252</v>
      </c>
      <c r="D2173" s="15">
        <v>400</v>
      </c>
    </row>
    <row r="2174" spans="1:4" ht="15">
      <c r="A2174" s="8">
        <v>2170</v>
      </c>
      <c r="B2174" s="24" t="s">
        <v>1922</v>
      </c>
      <c r="C2174" s="12" t="s">
        <v>2252</v>
      </c>
      <c r="D2174" s="15">
        <v>700</v>
      </c>
    </row>
    <row r="2175" spans="1:4" ht="15">
      <c r="A2175" s="8">
        <v>2171</v>
      </c>
      <c r="B2175" s="24" t="s">
        <v>1923</v>
      </c>
      <c r="C2175" s="12" t="s">
        <v>2252</v>
      </c>
      <c r="D2175" s="15">
        <v>700</v>
      </c>
    </row>
    <row r="2176" spans="1:4" ht="15">
      <c r="A2176" s="8">
        <v>2172</v>
      </c>
      <c r="B2176" s="24" t="s">
        <v>1924</v>
      </c>
      <c r="C2176" s="12" t="s">
        <v>2252</v>
      </c>
      <c r="D2176" s="15">
        <v>2200</v>
      </c>
    </row>
    <row r="2177" spans="1:4" ht="15">
      <c r="A2177" s="8">
        <v>2173</v>
      </c>
      <c r="B2177" s="24" t="s">
        <v>1925</v>
      </c>
      <c r="C2177" s="12" t="s">
        <v>2252</v>
      </c>
      <c r="D2177" s="15">
        <v>1700</v>
      </c>
    </row>
    <row r="2178" spans="1:4" ht="15">
      <c r="A2178" s="8">
        <v>2174</v>
      </c>
      <c r="B2178" s="24" t="s">
        <v>1926</v>
      </c>
      <c r="C2178" s="12" t="s">
        <v>2252</v>
      </c>
      <c r="D2178" s="15">
        <v>3100</v>
      </c>
    </row>
    <row r="2179" spans="1:4" ht="30">
      <c r="A2179" s="8">
        <v>2175</v>
      </c>
      <c r="B2179" s="23" t="s">
        <v>1927</v>
      </c>
      <c r="C2179" s="12" t="s">
        <v>2252</v>
      </c>
      <c r="D2179" s="15">
        <v>1000</v>
      </c>
    </row>
    <row r="2180" spans="1:4" ht="30">
      <c r="A2180" s="8">
        <v>2176</v>
      </c>
      <c r="B2180" s="23" t="s">
        <v>1928</v>
      </c>
      <c r="C2180" s="12" t="s">
        <v>2252</v>
      </c>
      <c r="D2180" s="15">
        <v>400</v>
      </c>
    </row>
    <row r="2181" spans="1:4" ht="15">
      <c r="A2181" s="8">
        <v>2177</v>
      </c>
      <c r="B2181" s="24" t="s">
        <v>1929</v>
      </c>
      <c r="C2181" s="12" t="s">
        <v>2252</v>
      </c>
      <c r="D2181" s="15">
        <v>2</v>
      </c>
    </row>
    <row r="2182" spans="1:4" ht="15">
      <c r="A2182" s="8">
        <v>2178</v>
      </c>
      <c r="B2182" s="24" t="s">
        <v>1930</v>
      </c>
      <c r="C2182" s="12" t="s">
        <v>2252</v>
      </c>
      <c r="D2182" s="15">
        <v>120</v>
      </c>
    </row>
    <row r="2183" spans="1:4" ht="15">
      <c r="A2183" s="8">
        <v>2179</v>
      </c>
      <c r="B2183" s="24" t="s">
        <v>1931</v>
      </c>
      <c r="C2183" s="12" t="s">
        <v>2252</v>
      </c>
      <c r="D2183" s="15">
        <v>1</v>
      </c>
    </row>
    <row r="2184" spans="1:4" ht="15">
      <c r="A2184" s="8">
        <v>2180</v>
      </c>
      <c r="B2184" s="24" t="s">
        <v>1932</v>
      </c>
      <c r="C2184" s="12" t="s">
        <v>2252</v>
      </c>
      <c r="D2184" s="15">
        <v>1</v>
      </c>
    </row>
    <row r="2185" spans="1:4" ht="15">
      <c r="A2185" s="8">
        <v>2181</v>
      </c>
      <c r="B2185" s="24" t="s">
        <v>1933</v>
      </c>
      <c r="C2185" s="12" t="s">
        <v>2252</v>
      </c>
      <c r="D2185" s="15">
        <v>2</v>
      </c>
    </row>
    <row r="2186" spans="1:4" ht="15">
      <c r="A2186" s="8">
        <v>2182</v>
      </c>
      <c r="B2186" s="24" t="s">
        <v>1934</v>
      </c>
      <c r="C2186" s="12" t="s">
        <v>2252</v>
      </c>
      <c r="D2186" s="15">
        <v>1</v>
      </c>
    </row>
    <row r="2187" spans="1:4" ht="15">
      <c r="A2187" s="8">
        <v>2183</v>
      </c>
      <c r="B2187" s="24" t="s">
        <v>1935</v>
      </c>
      <c r="C2187" s="12" t="s">
        <v>2252</v>
      </c>
      <c r="D2187" s="15">
        <v>300</v>
      </c>
    </row>
    <row r="2188" spans="1:4" ht="15">
      <c r="A2188" s="8">
        <v>2184</v>
      </c>
      <c r="B2188" s="24" t="s">
        <v>1936</v>
      </c>
      <c r="C2188" s="12" t="s">
        <v>2252</v>
      </c>
      <c r="D2188" s="15">
        <v>300</v>
      </c>
    </row>
    <row r="2189" spans="1:4" ht="15">
      <c r="A2189" s="8">
        <v>2185</v>
      </c>
      <c r="B2189" s="24" t="s">
        <v>1937</v>
      </c>
      <c r="C2189" s="12" t="s">
        <v>2252</v>
      </c>
      <c r="D2189" s="15">
        <v>100</v>
      </c>
    </row>
    <row r="2190" spans="1:4" ht="15">
      <c r="A2190" s="8">
        <v>2186</v>
      </c>
      <c r="B2190" s="24" t="s">
        <v>1938</v>
      </c>
      <c r="C2190" s="12" t="s">
        <v>2252</v>
      </c>
      <c r="D2190" s="15">
        <v>2</v>
      </c>
    </row>
    <row r="2191" spans="1:4" ht="15">
      <c r="A2191" s="8">
        <v>2187</v>
      </c>
      <c r="B2191" s="24" t="s">
        <v>1939</v>
      </c>
      <c r="C2191" s="12" t="s">
        <v>2252</v>
      </c>
      <c r="D2191" s="15">
        <v>3</v>
      </c>
    </row>
    <row r="2192" spans="1:4" ht="30">
      <c r="A2192" s="8">
        <v>2188</v>
      </c>
      <c r="B2192" s="23" t="s">
        <v>1940</v>
      </c>
      <c r="C2192" s="12" t="s">
        <v>2252</v>
      </c>
      <c r="D2192" s="15">
        <v>13</v>
      </c>
    </row>
    <row r="2193" spans="1:4" ht="15">
      <c r="A2193" s="8">
        <v>2189</v>
      </c>
      <c r="B2193" s="24" t="s">
        <v>1941</v>
      </c>
      <c r="C2193" s="12" t="s">
        <v>2252</v>
      </c>
      <c r="D2193" s="15">
        <v>1</v>
      </c>
    </row>
    <row r="2194" spans="1:4" ht="30">
      <c r="A2194" s="8">
        <v>2190</v>
      </c>
      <c r="B2194" s="23" t="s">
        <v>1942</v>
      </c>
      <c r="C2194" s="12" t="s">
        <v>2252</v>
      </c>
      <c r="D2194" s="15">
        <v>11</v>
      </c>
    </row>
    <row r="2195" spans="1:4" ht="15">
      <c r="A2195" s="8">
        <v>2191</v>
      </c>
      <c r="B2195" s="24" t="s">
        <v>1943</v>
      </c>
      <c r="C2195" s="12" t="s">
        <v>2252</v>
      </c>
      <c r="D2195" s="15">
        <v>2</v>
      </c>
    </row>
    <row r="2196" spans="1:4" ht="15">
      <c r="A2196" s="8">
        <v>2192</v>
      </c>
      <c r="B2196" s="24" t="s">
        <v>1944</v>
      </c>
      <c r="C2196" s="12" t="s">
        <v>2252</v>
      </c>
      <c r="D2196" s="15">
        <v>2</v>
      </c>
    </row>
    <row r="2197" spans="1:4" ht="15">
      <c r="A2197" s="8">
        <v>2193</v>
      </c>
      <c r="B2197" s="24" t="s">
        <v>1945</v>
      </c>
      <c r="C2197" s="12" t="s">
        <v>2252</v>
      </c>
      <c r="D2197" s="15">
        <v>4</v>
      </c>
    </row>
    <row r="2198" spans="1:4" ht="15">
      <c r="A2198" s="8">
        <v>2194</v>
      </c>
      <c r="B2198" s="24" t="s">
        <v>1946</v>
      </c>
      <c r="C2198" s="12" t="s">
        <v>2252</v>
      </c>
      <c r="D2198" s="15">
        <v>2</v>
      </c>
    </row>
    <row r="2199" spans="1:4" ht="15">
      <c r="A2199" s="8">
        <v>2195</v>
      </c>
      <c r="B2199" s="24" t="s">
        <v>1947</v>
      </c>
      <c r="C2199" s="12" t="s">
        <v>2252</v>
      </c>
      <c r="D2199" s="15">
        <v>2</v>
      </c>
    </row>
    <row r="2200" spans="1:4" ht="15">
      <c r="A2200" s="8">
        <v>2196</v>
      </c>
      <c r="B2200" s="24" t="s">
        <v>1948</v>
      </c>
      <c r="C2200" s="12" t="s">
        <v>2252</v>
      </c>
      <c r="D2200" s="15">
        <v>2</v>
      </c>
    </row>
    <row r="2201" spans="1:4" ht="15">
      <c r="A2201" s="8">
        <v>2197</v>
      </c>
      <c r="B2201" s="24" t="s">
        <v>1949</v>
      </c>
      <c r="C2201" s="12" t="s">
        <v>2252</v>
      </c>
      <c r="D2201" s="15">
        <v>3</v>
      </c>
    </row>
    <row r="2202" spans="1:4" ht="15">
      <c r="A2202" s="8">
        <v>2198</v>
      </c>
      <c r="B2202" s="24" t="s">
        <v>1950</v>
      </c>
      <c r="C2202" s="12" t="s">
        <v>2252</v>
      </c>
      <c r="D2202" s="15">
        <v>4</v>
      </c>
    </row>
    <row r="2203" spans="1:4" ht="15">
      <c r="A2203" s="8">
        <v>2199</v>
      </c>
      <c r="B2203" s="24" t="s">
        <v>1951</v>
      </c>
      <c r="C2203" s="12" t="s">
        <v>2252</v>
      </c>
      <c r="D2203" s="15">
        <v>4</v>
      </c>
    </row>
    <row r="2204" spans="1:4" ht="30">
      <c r="A2204" s="8">
        <v>2200</v>
      </c>
      <c r="B2204" s="23" t="s">
        <v>1952</v>
      </c>
      <c r="C2204" s="12" t="s">
        <v>2252</v>
      </c>
      <c r="D2204" s="15">
        <v>2</v>
      </c>
    </row>
    <row r="2205" spans="1:4" ht="30">
      <c r="A2205" s="8">
        <v>2201</v>
      </c>
      <c r="B2205" s="23" t="s">
        <v>1953</v>
      </c>
      <c r="C2205" s="12" t="s">
        <v>2252</v>
      </c>
      <c r="D2205" s="15">
        <v>13</v>
      </c>
    </row>
    <row r="2206" spans="1:4" ht="30">
      <c r="A2206" s="8">
        <v>2202</v>
      </c>
      <c r="B2206" s="23" t="s">
        <v>1954</v>
      </c>
      <c r="C2206" s="12" t="s">
        <v>2252</v>
      </c>
      <c r="D2206" s="15">
        <v>5</v>
      </c>
    </row>
    <row r="2207" spans="1:4" ht="30">
      <c r="A2207" s="8">
        <v>2203</v>
      </c>
      <c r="B2207" s="23" t="s">
        <v>1955</v>
      </c>
      <c r="C2207" s="12" t="s">
        <v>2252</v>
      </c>
      <c r="D2207" s="15">
        <v>2</v>
      </c>
    </row>
    <row r="2208" spans="1:4" ht="30">
      <c r="A2208" s="8">
        <v>2204</v>
      </c>
      <c r="B2208" s="23" t="s">
        <v>1956</v>
      </c>
      <c r="C2208" s="12" t="s">
        <v>2252</v>
      </c>
      <c r="D2208" s="15">
        <v>2</v>
      </c>
    </row>
    <row r="2209" spans="1:4" ht="15">
      <c r="A2209" s="8">
        <v>2205</v>
      </c>
      <c r="B2209" s="24" t="s">
        <v>1957</v>
      </c>
      <c r="C2209" s="12" t="s">
        <v>2252</v>
      </c>
      <c r="D2209" s="15">
        <v>100</v>
      </c>
    </row>
    <row r="2210" spans="1:4" ht="15">
      <c r="A2210" s="8">
        <v>2206</v>
      </c>
      <c r="B2210" s="24" t="s">
        <v>1958</v>
      </c>
      <c r="C2210" s="12" t="s">
        <v>2252</v>
      </c>
      <c r="D2210" s="15">
        <v>1</v>
      </c>
    </row>
    <row r="2211" spans="1:4" ht="15">
      <c r="A2211" s="8">
        <v>2207</v>
      </c>
      <c r="B2211" s="24" t="s">
        <v>1959</v>
      </c>
      <c r="C2211" s="12" t="s">
        <v>2252</v>
      </c>
      <c r="D2211" s="15">
        <v>1</v>
      </c>
    </row>
    <row r="2212" spans="1:4" ht="15">
      <c r="A2212" s="8">
        <v>2208</v>
      </c>
      <c r="B2212" s="24" t="s">
        <v>1960</v>
      </c>
      <c r="C2212" s="12" t="s">
        <v>2252</v>
      </c>
      <c r="D2212" s="15">
        <v>2</v>
      </c>
    </row>
    <row r="2213" spans="1:4" ht="15">
      <c r="A2213" s="8">
        <v>2209</v>
      </c>
      <c r="B2213" s="24" t="s">
        <v>1961</v>
      </c>
      <c r="C2213" s="12" t="s">
        <v>2252</v>
      </c>
      <c r="D2213" s="15">
        <v>1</v>
      </c>
    </row>
    <row r="2214" spans="1:4" ht="15">
      <c r="A2214" s="8">
        <v>2210</v>
      </c>
      <c r="B2214" s="24" t="s">
        <v>1962</v>
      </c>
      <c r="C2214" s="12" t="s">
        <v>2252</v>
      </c>
      <c r="D2214" s="15">
        <v>9</v>
      </c>
    </row>
    <row r="2215" spans="1:4" ht="15">
      <c r="A2215" s="8">
        <v>2211</v>
      </c>
      <c r="B2215" s="24" t="s">
        <v>1963</v>
      </c>
      <c r="C2215" s="12" t="s">
        <v>2252</v>
      </c>
      <c r="D2215" s="15">
        <v>7</v>
      </c>
    </row>
    <row r="2216" spans="1:4" ht="15">
      <c r="A2216" s="8">
        <v>2212</v>
      </c>
      <c r="B2216" s="24" t="s">
        <v>1964</v>
      </c>
      <c r="C2216" s="12" t="s">
        <v>2252</v>
      </c>
      <c r="D2216" s="15">
        <v>4</v>
      </c>
    </row>
    <row r="2217" spans="1:4" ht="15">
      <c r="A2217" s="8">
        <v>2213</v>
      </c>
      <c r="B2217" s="24" t="s">
        <v>1965</v>
      </c>
      <c r="C2217" s="12" t="s">
        <v>2252</v>
      </c>
      <c r="D2217" s="15">
        <v>4</v>
      </c>
    </row>
    <row r="2218" spans="1:4" ht="15">
      <c r="A2218" s="8">
        <v>2214</v>
      </c>
      <c r="B2218" s="24" t="s">
        <v>1966</v>
      </c>
      <c r="C2218" s="12" t="s">
        <v>2252</v>
      </c>
      <c r="D2218" s="15">
        <v>200</v>
      </c>
    </row>
    <row r="2219" spans="1:4" ht="15">
      <c r="A2219" s="8">
        <v>2215</v>
      </c>
      <c r="B2219" s="24" t="s">
        <v>1967</v>
      </c>
      <c r="C2219" s="12" t="s">
        <v>2252</v>
      </c>
      <c r="D2219" s="15">
        <v>18</v>
      </c>
    </row>
    <row r="2220" spans="1:4" ht="15">
      <c r="A2220" s="8">
        <v>2216</v>
      </c>
      <c r="B2220" s="24" t="s">
        <v>1968</v>
      </c>
      <c r="C2220" s="12" t="s">
        <v>2252</v>
      </c>
      <c r="D2220" s="15">
        <v>1</v>
      </c>
    </row>
    <row r="2221" spans="1:4" ht="15">
      <c r="A2221" s="8">
        <v>2217</v>
      </c>
      <c r="B2221" s="24" t="s">
        <v>1969</v>
      </c>
      <c r="C2221" s="12" t="s">
        <v>2252</v>
      </c>
      <c r="D2221" s="15">
        <v>3</v>
      </c>
    </row>
    <row r="2222" spans="1:4" ht="15">
      <c r="A2222" s="8">
        <v>2218</v>
      </c>
      <c r="B2222" s="24" t="s">
        <v>1970</v>
      </c>
      <c r="C2222" s="12" t="s">
        <v>2252</v>
      </c>
      <c r="D2222" s="15">
        <v>1650</v>
      </c>
    </row>
    <row r="2223" spans="1:4" ht="15">
      <c r="A2223" s="8">
        <v>2219</v>
      </c>
      <c r="B2223" s="24" t="s">
        <v>1971</v>
      </c>
      <c r="C2223" s="12" t="s">
        <v>2252</v>
      </c>
      <c r="D2223" s="15">
        <v>100</v>
      </c>
    </row>
    <row r="2224" spans="1:4" ht="15">
      <c r="A2224" s="8">
        <v>2220</v>
      </c>
      <c r="B2224" s="24" t="s">
        <v>1972</v>
      </c>
      <c r="C2224" s="12" t="s">
        <v>2252</v>
      </c>
      <c r="D2224" s="15">
        <v>200</v>
      </c>
    </row>
    <row r="2225" spans="1:4" ht="15">
      <c r="A2225" s="8">
        <v>2221</v>
      </c>
      <c r="B2225" s="24" t="s">
        <v>1973</v>
      </c>
      <c r="C2225" s="12" t="s">
        <v>2252</v>
      </c>
      <c r="D2225" s="15">
        <v>100</v>
      </c>
    </row>
    <row r="2226" spans="1:4" ht="15">
      <c r="A2226" s="8">
        <v>2222</v>
      </c>
      <c r="B2226" s="24" t="s">
        <v>1974</v>
      </c>
      <c r="C2226" s="12" t="s">
        <v>2252</v>
      </c>
      <c r="D2226" s="15">
        <v>14</v>
      </c>
    </row>
    <row r="2227" spans="1:4" ht="15">
      <c r="A2227" s="8">
        <v>2223</v>
      </c>
      <c r="B2227" s="24" t="s">
        <v>1975</v>
      </c>
      <c r="C2227" s="12" t="s">
        <v>2252</v>
      </c>
      <c r="D2227" s="15">
        <v>450</v>
      </c>
    </row>
    <row r="2228" spans="1:4" ht="15">
      <c r="A2228" s="8">
        <v>2224</v>
      </c>
      <c r="B2228" s="24" t="s">
        <v>1976</v>
      </c>
      <c r="C2228" s="12" t="s">
        <v>2252</v>
      </c>
      <c r="D2228" s="15">
        <v>1</v>
      </c>
    </row>
    <row r="2229" spans="1:4" ht="15">
      <c r="A2229" s="8">
        <v>2225</v>
      </c>
      <c r="B2229" s="24" t="s">
        <v>1977</v>
      </c>
      <c r="C2229" s="12" t="s">
        <v>2252</v>
      </c>
      <c r="D2229" s="15">
        <v>26</v>
      </c>
    </row>
    <row r="2230" spans="1:4" ht="15">
      <c r="A2230" s="8">
        <v>2226</v>
      </c>
      <c r="B2230" s="24" t="s">
        <v>1978</v>
      </c>
      <c r="C2230" s="12" t="s">
        <v>2252</v>
      </c>
      <c r="D2230" s="15">
        <v>10</v>
      </c>
    </row>
    <row r="2231" spans="1:4" ht="15">
      <c r="A2231" s="8">
        <v>2227</v>
      </c>
      <c r="B2231" s="24" t="s">
        <v>1979</v>
      </c>
      <c r="C2231" s="12" t="s">
        <v>2252</v>
      </c>
      <c r="D2231" s="15">
        <v>70</v>
      </c>
    </row>
    <row r="2232" spans="1:4" ht="15">
      <c r="A2232" s="8">
        <v>2228</v>
      </c>
      <c r="B2232" s="24" t="s">
        <v>1980</v>
      </c>
      <c r="C2232" s="12" t="s">
        <v>2252</v>
      </c>
      <c r="D2232" s="15">
        <v>50</v>
      </c>
    </row>
    <row r="2233" spans="1:4" ht="15">
      <c r="A2233" s="8">
        <v>2229</v>
      </c>
      <c r="B2233" s="24" t="s">
        <v>1981</v>
      </c>
      <c r="C2233" s="12" t="s">
        <v>2252</v>
      </c>
      <c r="D2233" s="15">
        <v>20</v>
      </c>
    </row>
    <row r="2234" spans="1:4" ht="15">
      <c r="A2234" s="8">
        <v>2230</v>
      </c>
      <c r="B2234" s="24" t="s">
        <v>1982</v>
      </c>
      <c r="C2234" s="12" t="s">
        <v>2252</v>
      </c>
      <c r="D2234" s="15">
        <v>5</v>
      </c>
    </row>
    <row r="2235" spans="1:4" ht="15">
      <c r="A2235" s="8">
        <v>2231</v>
      </c>
      <c r="B2235" s="24" t="s">
        <v>1983</v>
      </c>
      <c r="C2235" s="12" t="s">
        <v>2252</v>
      </c>
      <c r="D2235" s="15">
        <v>9</v>
      </c>
    </row>
    <row r="2236" spans="1:4" ht="15">
      <c r="A2236" s="8">
        <v>2232</v>
      </c>
      <c r="B2236" s="24" t="s">
        <v>1984</v>
      </c>
      <c r="C2236" s="12" t="s">
        <v>2252</v>
      </c>
      <c r="D2236" s="15">
        <v>9</v>
      </c>
    </row>
    <row r="2237" spans="1:4" ht="15">
      <c r="A2237" s="8">
        <v>2233</v>
      </c>
      <c r="B2237" s="24" t="s">
        <v>1985</v>
      </c>
      <c r="C2237" s="12" t="s">
        <v>2252</v>
      </c>
      <c r="D2237" s="15">
        <v>22</v>
      </c>
    </row>
    <row r="2238" spans="1:4" ht="15">
      <c r="A2238" s="8">
        <v>2234</v>
      </c>
      <c r="B2238" s="24" t="s">
        <v>1986</v>
      </c>
      <c r="C2238" s="12" t="s">
        <v>2252</v>
      </c>
      <c r="D2238" s="15">
        <v>22</v>
      </c>
    </row>
    <row r="2239" spans="1:4" ht="15">
      <c r="A2239" s="8">
        <v>2235</v>
      </c>
      <c r="B2239" s="24" t="s">
        <v>1987</v>
      </c>
      <c r="C2239" s="12" t="s">
        <v>2252</v>
      </c>
      <c r="D2239" s="15">
        <v>1</v>
      </c>
    </row>
    <row r="2240" spans="1:4" ht="15">
      <c r="A2240" s="8">
        <v>2236</v>
      </c>
      <c r="B2240" s="24" t="s">
        <v>1988</v>
      </c>
      <c r="C2240" s="12" t="s">
        <v>2252</v>
      </c>
      <c r="D2240" s="15">
        <v>2</v>
      </c>
    </row>
    <row r="2241" spans="1:4" ht="15">
      <c r="A2241" s="8">
        <v>2237</v>
      </c>
      <c r="B2241" s="24" t="s">
        <v>1989</v>
      </c>
      <c r="C2241" s="12" t="s">
        <v>2252</v>
      </c>
      <c r="D2241" s="15">
        <v>2</v>
      </c>
    </row>
    <row r="2242" spans="1:4" ht="15">
      <c r="A2242" s="8">
        <v>2238</v>
      </c>
      <c r="B2242" s="24" t="s">
        <v>1990</v>
      </c>
      <c r="C2242" s="12" t="s">
        <v>2252</v>
      </c>
      <c r="D2242" s="15">
        <v>2</v>
      </c>
    </row>
    <row r="2243" spans="1:4" ht="15">
      <c r="A2243" s="8">
        <v>2239</v>
      </c>
      <c r="B2243" s="24" t="s">
        <v>1991</v>
      </c>
      <c r="C2243" s="12" t="s">
        <v>2252</v>
      </c>
      <c r="D2243" s="15">
        <v>7</v>
      </c>
    </row>
    <row r="2244" spans="1:4" ht="15">
      <c r="A2244" s="8">
        <v>2240</v>
      </c>
      <c r="B2244" s="24" t="s">
        <v>1992</v>
      </c>
      <c r="C2244" s="12" t="s">
        <v>2252</v>
      </c>
      <c r="D2244" s="15">
        <v>5</v>
      </c>
    </row>
    <row r="2245" spans="1:4" ht="15">
      <c r="A2245" s="8">
        <v>2241</v>
      </c>
      <c r="B2245" s="24" t="s">
        <v>1993</v>
      </c>
      <c r="C2245" s="12" t="s">
        <v>2252</v>
      </c>
      <c r="D2245" s="15">
        <v>50</v>
      </c>
    </row>
    <row r="2246" spans="1:4" ht="15">
      <c r="A2246" s="8">
        <v>2242</v>
      </c>
      <c r="B2246" s="24" t="s">
        <v>1994</v>
      </c>
      <c r="C2246" s="12" t="s">
        <v>2252</v>
      </c>
      <c r="D2246" s="15">
        <v>40</v>
      </c>
    </row>
    <row r="2247" spans="1:4" ht="30">
      <c r="A2247" s="8">
        <v>2243</v>
      </c>
      <c r="B2247" s="23" t="s">
        <v>1995</v>
      </c>
      <c r="C2247" s="12" t="s">
        <v>2252</v>
      </c>
      <c r="D2247" s="15">
        <v>3</v>
      </c>
    </row>
    <row r="2248" spans="1:4" ht="15">
      <c r="A2248" s="8">
        <v>2244</v>
      </c>
      <c r="B2248" s="24" t="s">
        <v>1996</v>
      </c>
      <c r="C2248" s="12" t="s">
        <v>2252</v>
      </c>
      <c r="D2248" s="15">
        <v>7</v>
      </c>
    </row>
    <row r="2249" spans="1:4" ht="15">
      <c r="A2249" s="8">
        <v>2245</v>
      </c>
      <c r="B2249" s="24" t="s">
        <v>1997</v>
      </c>
      <c r="C2249" s="12" t="s">
        <v>2252</v>
      </c>
      <c r="D2249" s="15">
        <v>9</v>
      </c>
    </row>
    <row r="2250" spans="1:4" ht="15">
      <c r="A2250" s="8">
        <v>2246</v>
      </c>
      <c r="B2250" s="24" t="s">
        <v>1998</v>
      </c>
      <c r="C2250" s="12" t="s">
        <v>2252</v>
      </c>
      <c r="D2250" s="15">
        <v>5</v>
      </c>
    </row>
    <row r="2251" spans="1:4" ht="15">
      <c r="A2251" s="8">
        <v>2247</v>
      </c>
      <c r="B2251" s="24" t="s">
        <v>1999</v>
      </c>
      <c r="C2251" s="12" t="s">
        <v>2252</v>
      </c>
      <c r="D2251" s="15">
        <v>3</v>
      </c>
    </row>
    <row r="2252" spans="1:4" ht="30">
      <c r="A2252" s="8">
        <v>2248</v>
      </c>
      <c r="B2252" s="23" t="s">
        <v>2000</v>
      </c>
      <c r="C2252" s="12" t="s">
        <v>2252</v>
      </c>
      <c r="D2252" s="15">
        <v>89</v>
      </c>
    </row>
    <row r="2253" spans="1:4" ht="15">
      <c r="A2253" s="8">
        <v>2249</v>
      </c>
      <c r="B2253" s="24" t="s">
        <v>2001</v>
      </c>
      <c r="C2253" s="12" t="s">
        <v>2252</v>
      </c>
      <c r="D2253" s="15">
        <v>9</v>
      </c>
    </row>
    <row r="2254" spans="1:4" ht="15">
      <c r="A2254" s="8">
        <v>2250</v>
      </c>
      <c r="B2254" s="24" t="s">
        <v>2002</v>
      </c>
      <c r="C2254" s="12" t="s">
        <v>2252</v>
      </c>
      <c r="D2254" s="15">
        <v>5</v>
      </c>
    </row>
    <row r="2255" spans="1:4" ht="15">
      <c r="A2255" s="8">
        <v>2251</v>
      </c>
      <c r="B2255" s="24" t="s">
        <v>2003</v>
      </c>
      <c r="C2255" s="12" t="s">
        <v>2252</v>
      </c>
      <c r="D2255" s="15">
        <v>5</v>
      </c>
    </row>
    <row r="2256" spans="1:4" ht="15">
      <c r="A2256" s="8">
        <v>2252</v>
      </c>
      <c r="B2256" s="24" t="s">
        <v>2004</v>
      </c>
      <c r="C2256" s="12" t="s">
        <v>2252</v>
      </c>
      <c r="D2256" s="15">
        <v>10</v>
      </c>
    </row>
    <row r="2257" spans="1:4" ht="15">
      <c r="A2257" s="8">
        <v>2253</v>
      </c>
      <c r="B2257" s="24" t="s">
        <v>2005</v>
      </c>
      <c r="C2257" s="12" t="s">
        <v>2252</v>
      </c>
      <c r="D2257" s="15">
        <v>3</v>
      </c>
    </row>
    <row r="2258" spans="1:4" ht="15">
      <c r="A2258" s="8">
        <v>2254</v>
      </c>
      <c r="B2258" s="24" t="s">
        <v>2006</v>
      </c>
      <c r="C2258" s="12" t="s">
        <v>2252</v>
      </c>
      <c r="D2258" s="15">
        <v>2</v>
      </c>
    </row>
    <row r="2259" spans="1:4" ht="15">
      <c r="A2259" s="8">
        <v>2255</v>
      </c>
      <c r="B2259" s="24" t="s">
        <v>2007</v>
      </c>
      <c r="C2259" s="12" t="s">
        <v>2252</v>
      </c>
      <c r="D2259" s="15">
        <v>18</v>
      </c>
    </row>
    <row r="2260" spans="1:4" ht="15">
      <c r="A2260" s="8">
        <v>2256</v>
      </c>
      <c r="B2260" s="24" t="s">
        <v>2008</v>
      </c>
      <c r="C2260" s="12" t="s">
        <v>2252</v>
      </c>
      <c r="D2260" s="15">
        <v>4</v>
      </c>
    </row>
    <row r="2261" spans="1:4" ht="15">
      <c r="A2261" s="8">
        <v>2257</v>
      </c>
      <c r="B2261" s="24" t="s">
        <v>2009</v>
      </c>
      <c r="C2261" s="12" t="s">
        <v>2252</v>
      </c>
      <c r="D2261" s="15">
        <v>12</v>
      </c>
    </row>
    <row r="2262" spans="1:4" ht="15">
      <c r="A2262" s="8">
        <v>2258</v>
      </c>
      <c r="B2262" s="24" t="s">
        <v>2010</v>
      </c>
      <c r="C2262" s="12" t="s">
        <v>2252</v>
      </c>
      <c r="D2262" s="15">
        <v>2</v>
      </c>
    </row>
    <row r="2263" spans="1:4" ht="15">
      <c r="A2263" s="8">
        <v>2259</v>
      </c>
      <c r="B2263" s="24" t="s">
        <v>2011</v>
      </c>
      <c r="C2263" s="12" t="s">
        <v>2252</v>
      </c>
      <c r="D2263" s="15">
        <v>10</v>
      </c>
    </row>
    <row r="2264" spans="1:4" ht="15">
      <c r="A2264" s="8">
        <v>2260</v>
      </c>
      <c r="B2264" s="24" t="s">
        <v>2012</v>
      </c>
      <c r="C2264" s="12" t="s">
        <v>2252</v>
      </c>
      <c r="D2264" s="15">
        <v>6</v>
      </c>
    </row>
    <row r="2265" spans="1:4" ht="15">
      <c r="A2265" s="8">
        <v>2261</v>
      </c>
      <c r="B2265" s="24" t="s">
        <v>2013</v>
      </c>
      <c r="C2265" s="12" t="s">
        <v>2252</v>
      </c>
      <c r="D2265" s="15">
        <v>90</v>
      </c>
    </row>
    <row r="2266" spans="1:4" ht="15">
      <c r="A2266" s="8">
        <v>2262</v>
      </c>
      <c r="B2266" s="24" t="s">
        <v>2014</v>
      </c>
      <c r="C2266" s="12" t="s">
        <v>2252</v>
      </c>
      <c r="D2266" s="15">
        <v>90</v>
      </c>
    </row>
    <row r="2267" spans="1:4" ht="15">
      <c r="A2267" s="8">
        <v>2263</v>
      </c>
      <c r="B2267" s="24" t="s">
        <v>2015</v>
      </c>
      <c r="C2267" s="12" t="s">
        <v>2252</v>
      </c>
      <c r="D2267" s="15">
        <v>16</v>
      </c>
    </row>
    <row r="2268" spans="1:4" ht="15">
      <c r="A2268" s="8">
        <v>2264</v>
      </c>
      <c r="B2268" s="24" t="s">
        <v>2016</v>
      </c>
      <c r="C2268" s="12" t="s">
        <v>2252</v>
      </c>
      <c r="D2268" s="15">
        <v>5</v>
      </c>
    </row>
    <row r="2269" spans="1:4" ht="15">
      <c r="A2269" s="8">
        <v>2265</v>
      </c>
      <c r="B2269" s="24" t="s">
        <v>2017</v>
      </c>
      <c r="C2269" s="12" t="s">
        <v>2252</v>
      </c>
      <c r="D2269" s="15">
        <v>2</v>
      </c>
    </row>
    <row r="2270" spans="1:4" ht="15">
      <c r="A2270" s="8">
        <v>2266</v>
      </c>
      <c r="B2270" s="24" t="s">
        <v>2018</v>
      </c>
      <c r="C2270" s="12" t="s">
        <v>2252</v>
      </c>
      <c r="D2270" s="15">
        <v>35</v>
      </c>
    </row>
    <row r="2271" spans="1:4" ht="15">
      <c r="A2271" s="8">
        <v>2267</v>
      </c>
      <c r="B2271" s="24" t="s">
        <v>2019</v>
      </c>
      <c r="C2271" s="12" t="s">
        <v>2252</v>
      </c>
      <c r="D2271" s="15">
        <v>35</v>
      </c>
    </row>
    <row r="2272" spans="1:4" ht="30">
      <c r="A2272" s="8">
        <v>2268</v>
      </c>
      <c r="B2272" s="23" t="s">
        <v>2020</v>
      </c>
      <c r="C2272" s="12" t="s">
        <v>2252</v>
      </c>
      <c r="D2272" s="15">
        <v>20</v>
      </c>
    </row>
    <row r="2273" spans="1:4" ht="15">
      <c r="A2273" s="8">
        <v>2269</v>
      </c>
      <c r="B2273" s="24" t="s">
        <v>2021</v>
      </c>
      <c r="C2273" s="12" t="s">
        <v>2252</v>
      </c>
      <c r="D2273" s="15">
        <v>2</v>
      </c>
    </row>
    <row r="2274" spans="1:4" ht="15">
      <c r="A2274" s="8">
        <v>2270</v>
      </c>
      <c r="B2274" s="24" t="s">
        <v>2022</v>
      </c>
      <c r="C2274" s="12" t="s">
        <v>2252</v>
      </c>
      <c r="D2274" s="15">
        <v>2</v>
      </c>
    </row>
    <row r="2275" spans="1:4" ht="30">
      <c r="A2275" s="8">
        <v>2271</v>
      </c>
      <c r="B2275" s="23" t="s">
        <v>2023</v>
      </c>
      <c r="C2275" s="12" t="s">
        <v>2252</v>
      </c>
      <c r="D2275" s="15">
        <v>2</v>
      </c>
    </row>
    <row r="2276" spans="1:4" ht="15">
      <c r="A2276" s="8">
        <v>2272</v>
      </c>
      <c r="B2276" s="24" t="s">
        <v>2024</v>
      </c>
      <c r="C2276" s="12" t="s">
        <v>2252</v>
      </c>
      <c r="D2276" s="15">
        <v>4</v>
      </c>
    </row>
    <row r="2277" spans="1:4" ht="15">
      <c r="A2277" s="8">
        <v>2273</v>
      </c>
      <c r="B2277" s="24" t="s">
        <v>2025</v>
      </c>
      <c r="C2277" s="12" t="s">
        <v>2252</v>
      </c>
      <c r="D2277" s="15">
        <v>2</v>
      </c>
    </row>
    <row r="2278" spans="1:4" ht="15">
      <c r="A2278" s="8">
        <v>2274</v>
      </c>
      <c r="B2278" s="24" t="s">
        <v>2026</v>
      </c>
      <c r="C2278" s="12" t="s">
        <v>2235</v>
      </c>
      <c r="D2278" s="15">
        <v>212</v>
      </c>
    </row>
    <row r="2279" spans="1:4" ht="30">
      <c r="A2279" s="8">
        <v>2275</v>
      </c>
      <c r="B2279" s="23" t="s">
        <v>2027</v>
      </c>
      <c r="C2279" s="12" t="s">
        <v>2252</v>
      </c>
      <c r="D2279" s="15">
        <v>2</v>
      </c>
    </row>
    <row r="2280" spans="1:4" ht="15">
      <c r="A2280" s="8">
        <v>2276</v>
      </c>
      <c r="B2280" s="24" t="s">
        <v>2028</v>
      </c>
      <c r="C2280" s="12" t="s">
        <v>2235</v>
      </c>
      <c r="D2280" s="15">
        <v>412</v>
      </c>
    </row>
    <row r="2281" spans="1:4" ht="15">
      <c r="A2281" s="8">
        <v>2277</v>
      </c>
      <c r="B2281" s="24" t="s">
        <v>2029</v>
      </c>
      <c r="C2281" s="12" t="s">
        <v>2235</v>
      </c>
      <c r="D2281" s="15">
        <v>54</v>
      </c>
    </row>
    <row r="2282" spans="1:4" ht="15">
      <c r="A2282" s="8">
        <v>2278</v>
      </c>
      <c r="B2282" s="24" t="s">
        <v>2030</v>
      </c>
      <c r="C2282" s="12" t="s">
        <v>2235</v>
      </c>
      <c r="D2282" s="15">
        <v>120</v>
      </c>
    </row>
    <row r="2283" spans="1:4" ht="15">
      <c r="A2283" s="8">
        <v>2279</v>
      </c>
      <c r="B2283" s="24" t="s">
        <v>2031</v>
      </c>
      <c r="C2283" s="12" t="s">
        <v>2235</v>
      </c>
      <c r="D2283" s="15">
        <v>850</v>
      </c>
    </row>
    <row r="2284" spans="1:4" ht="15">
      <c r="A2284" s="8">
        <v>2280</v>
      </c>
      <c r="B2284" s="24" t="s">
        <v>2032</v>
      </c>
      <c r="C2284" s="12" t="s">
        <v>2235</v>
      </c>
      <c r="D2284" s="15">
        <v>476</v>
      </c>
    </row>
    <row r="2285" spans="1:4" ht="15">
      <c r="A2285" s="8">
        <v>2281</v>
      </c>
      <c r="B2285" s="24" t="s">
        <v>2033</v>
      </c>
      <c r="C2285" s="12" t="s">
        <v>2235</v>
      </c>
      <c r="D2285" s="15">
        <v>536</v>
      </c>
    </row>
    <row r="2286" spans="1:4" ht="15">
      <c r="A2286" s="8">
        <v>2282</v>
      </c>
      <c r="B2286" s="24" t="s">
        <v>2034</v>
      </c>
      <c r="C2286" s="12" t="s">
        <v>2235</v>
      </c>
      <c r="D2286" s="15">
        <v>620</v>
      </c>
    </row>
    <row r="2287" spans="1:4" ht="15">
      <c r="A2287" s="8">
        <v>2283</v>
      </c>
      <c r="B2287" s="24" t="s">
        <v>2035</v>
      </c>
      <c r="C2287" s="12" t="s">
        <v>2235</v>
      </c>
      <c r="D2287" s="15">
        <v>544</v>
      </c>
    </row>
    <row r="2288" spans="1:4" ht="15">
      <c r="A2288" s="8">
        <v>2284</v>
      </c>
      <c r="B2288" s="24" t="s">
        <v>2036</v>
      </c>
      <c r="C2288" s="12" t="s">
        <v>2235</v>
      </c>
      <c r="D2288" s="15">
        <v>102</v>
      </c>
    </row>
    <row r="2289" spans="1:4" ht="15">
      <c r="A2289" s="8">
        <v>2285</v>
      </c>
      <c r="B2289" s="24" t="s">
        <v>2037</v>
      </c>
      <c r="C2289" s="12" t="s">
        <v>2235</v>
      </c>
      <c r="D2289" s="15">
        <v>40</v>
      </c>
    </row>
    <row r="2290" spans="1:4" ht="30">
      <c r="A2290" s="8">
        <v>2286</v>
      </c>
      <c r="B2290" s="23" t="s">
        <v>2038</v>
      </c>
      <c r="C2290" s="12" t="s">
        <v>2235</v>
      </c>
      <c r="D2290" s="15">
        <v>450</v>
      </c>
    </row>
    <row r="2291" spans="1:4" ht="15">
      <c r="A2291" s="8">
        <v>2287</v>
      </c>
      <c r="B2291" s="24" t="s">
        <v>2039</v>
      </c>
      <c r="C2291" s="12" t="s">
        <v>2235</v>
      </c>
      <c r="D2291" s="15">
        <v>80</v>
      </c>
    </row>
    <row r="2292" spans="1:4" ht="15">
      <c r="A2292" s="8">
        <v>2288</v>
      </c>
      <c r="B2292" s="24" t="s">
        <v>2040</v>
      </c>
      <c r="C2292" s="12" t="s">
        <v>2252</v>
      </c>
      <c r="D2292" s="15">
        <v>28</v>
      </c>
    </row>
    <row r="2293" spans="1:4" ht="15">
      <c r="A2293" s="8">
        <v>2289</v>
      </c>
      <c r="B2293" s="24" t="s">
        <v>2041</v>
      </c>
      <c r="C2293" s="12" t="s">
        <v>2235</v>
      </c>
      <c r="D2293" s="15">
        <v>2550</v>
      </c>
    </row>
    <row r="2294" spans="1:4" ht="15">
      <c r="A2294" s="8">
        <v>2290</v>
      </c>
      <c r="B2294" s="24" t="s">
        <v>2042</v>
      </c>
      <c r="C2294" s="12" t="s">
        <v>2235</v>
      </c>
      <c r="D2294" s="15">
        <v>64</v>
      </c>
    </row>
    <row r="2295" spans="1:4" ht="15">
      <c r="A2295" s="8">
        <v>2291</v>
      </c>
      <c r="B2295" s="24" t="s">
        <v>2043</v>
      </c>
      <c r="C2295" s="12" t="s">
        <v>2235</v>
      </c>
      <c r="D2295" s="15">
        <v>4</v>
      </c>
    </row>
    <row r="2296" spans="1:4" ht="15">
      <c r="A2296" s="8">
        <v>2292</v>
      </c>
      <c r="B2296" s="24" t="s">
        <v>2044</v>
      </c>
      <c r="C2296" s="12" t="s">
        <v>2252</v>
      </c>
      <c r="D2296" s="15">
        <v>3</v>
      </c>
    </row>
    <row r="2297" spans="1:4" ht="15">
      <c r="A2297" s="8">
        <v>2293</v>
      </c>
      <c r="B2297" s="24" t="s">
        <v>2045</v>
      </c>
      <c r="C2297" s="12" t="s">
        <v>2235</v>
      </c>
      <c r="D2297" s="15">
        <v>25</v>
      </c>
    </row>
    <row r="2298" spans="1:4" ht="15">
      <c r="A2298" s="8">
        <v>2294</v>
      </c>
      <c r="B2298" s="24" t="s">
        <v>2046</v>
      </c>
      <c r="C2298" s="12" t="s">
        <v>2235</v>
      </c>
      <c r="D2298" s="15">
        <v>515</v>
      </c>
    </row>
    <row r="2299" spans="1:4" ht="15">
      <c r="A2299" s="8">
        <v>2295</v>
      </c>
      <c r="B2299" s="24" t="s">
        <v>2047</v>
      </c>
      <c r="C2299" s="12" t="s">
        <v>2235</v>
      </c>
      <c r="D2299" s="15">
        <v>170</v>
      </c>
    </row>
    <row r="2300" spans="1:4" ht="15">
      <c r="A2300" s="8">
        <v>2296</v>
      </c>
      <c r="B2300" s="24" t="s">
        <v>2048</v>
      </c>
      <c r="C2300" s="12" t="s">
        <v>2235</v>
      </c>
      <c r="D2300" s="15">
        <v>315</v>
      </c>
    </row>
    <row r="2301" spans="1:4" ht="15">
      <c r="A2301" s="8">
        <v>2297</v>
      </c>
      <c r="B2301" s="24" t="s">
        <v>2049</v>
      </c>
      <c r="C2301" s="12" t="s">
        <v>2235</v>
      </c>
      <c r="D2301" s="15">
        <v>70</v>
      </c>
    </row>
    <row r="2302" spans="1:4" ht="15">
      <c r="A2302" s="8">
        <v>2298</v>
      </c>
      <c r="B2302" s="24" t="s">
        <v>2050</v>
      </c>
      <c r="C2302" s="12" t="s">
        <v>2235</v>
      </c>
      <c r="D2302" s="15">
        <v>210</v>
      </c>
    </row>
    <row r="2303" spans="1:4" ht="15">
      <c r="A2303" s="8">
        <v>2299</v>
      </c>
      <c r="B2303" s="24" t="s">
        <v>2051</v>
      </c>
      <c r="C2303" s="12" t="s">
        <v>2235</v>
      </c>
      <c r="D2303" s="15">
        <v>55</v>
      </c>
    </row>
    <row r="2304" spans="1:4" ht="15">
      <c r="A2304" s="8">
        <v>2300</v>
      </c>
      <c r="B2304" s="24" t="s">
        <v>2052</v>
      </c>
      <c r="C2304" s="12" t="s">
        <v>2235</v>
      </c>
      <c r="D2304" s="15">
        <v>110</v>
      </c>
    </row>
    <row r="2305" spans="1:4" ht="15">
      <c r="A2305" s="8">
        <v>2301</v>
      </c>
      <c r="B2305" s="24" t="s">
        <v>2053</v>
      </c>
      <c r="C2305" s="12" t="s">
        <v>2235</v>
      </c>
      <c r="D2305" s="15">
        <v>125</v>
      </c>
    </row>
    <row r="2306" spans="1:4" ht="15">
      <c r="A2306" s="8">
        <v>2302</v>
      </c>
      <c r="B2306" s="24" t="s">
        <v>2054</v>
      </c>
      <c r="C2306" s="12" t="s">
        <v>2235</v>
      </c>
      <c r="D2306" s="15">
        <v>110</v>
      </c>
    </row>
    <row r="2307" spans="1:4" ht="15">
      <c r="A2307" s="8">
        <v>2303</v>
      </c>
      <c r="B2307" s="24" t="s">
        <v>2055</v>
      </c>
      <c r="C2307" s="12" t="s">
        <v>2235</v>
      </c>
      <c r="D2307" s="15">
        <v>95</v>
      </c>
    </row>
    <row r="2308" spans="1:4" ht="15">
      <c r="A2308" s="8">
        <v>2304</v>
      </c>
      <c r="B2308" s="24" t="s">
        <v>2056</v>
      </c>
      <c r="C2308" s="12" t="s">
        <v>2235</v>
      </c>
      <c r="D2308" s="15">
        <v>35</v>
      </c>
    </row>
    <row r="2309" spans="1:4" ht="15">
      <c r="A2309" s="8">
        <v>2305</v>
      </c>
      <c r="B2309" s="24" t="s">
        <v>2057</v>
      </c>
      <c r="C2309" s="12" t="s">
        <v>2235</v>
      </c>
      <c r="D2309" s="15">
        <v>115</v>
      </c>
    </row>
    <row r="2310" spans="1:4" ht="15">
      <c r="A2310" s="8">
        <v>2306</v>
      </c>
      <c r="B2310" s="24" t="s">
        <v>2058</v>
      </c>
      <c r="C2310" s="12" t="s">
        <v>2235</v>
      </c>
      <c r="D2310" s="15">
        <v>65</v>
      </c>
    </row>
    <row r="2311" spans="1:4" ht="15">
      <c r="A2311" s="8">
        <v>2307</v>
      </c>
      <c r="B2311" s="24" t="s">
        <v>2059</v>
      </c>
      <c r="C2311" s="12" t="s">
        <v>2252</v>
      </c>
      <c r="D2311" s="15">
        <v>1</v>
      </c>
    </row>
    <row r="2312" spans="1:4" ht="15">
      <c r="A2312" s="8">
        <v>2308</v>
      </c>
      <c r="B2312" s="24" t="s">
        <v>2060</v>
      </c>
      <c r="C2312" s="12" t="s">
        <v>2252</v>
      </c>
      <c r="D2312" s="15">
        <v>3</v>
      </c>
    </row>
    <row r="2313" spans="1:4" ht="15">
      <c r="A2313" s="8">
        <v>2309</v>
      </c>
      <c r="B2313" s="24" t="s">
        <v>2061</v>
      </c>
      <c r="C2313" s="12" t="s">
        <v>2252</v>
      </c>
      <c r="D2313" s="15">
        <v>3</v>
      </c>
    </row>
    <row r="2314" spans="1:4" ht="15">
      <c r="A2314" s="8">
        <v>2310</v>
      </c>
      <c r="B2314" s="24" t="s">
        <v>2062</v>
      </c>
      <c r="C2314" s="12" t="s">
        <v>2252</v>
      </c>
      <c r="D2314" s="15">
        <v>4</v>
      </c>
    </row>
    <row r="2315" spans="1:4" ht="15">
      <c r="A2315" s="8">
        <v>2311</v>
      </c>
      <c r="B2315" s="24" t="s">
        <v>2063</v>
      </c>
      <c r="C2315" s="12" t="s">
        <v>2252</v>
      </c>
      <c r="D2315" s="15">
        <v>220</v>
      </c>
    </row>
    <row r="2316" spans="1:4" ht="15">
      <c r="A2316" s="8">
        <v>2312</v>
      </c>
      <c r="B2316" s="24" t="s">
        <v>2064</v>
      </c>
      <c r="C2316" s="12" t="s">
        <v>2252</v>
      </c>
      <c r="D2316" s="15">
        <v>3</v>
      </c>
    </row>
    <row r="2317" spans="1:4" ht="15">
      <c r="A2317" s="8">
        <v>2313</v>
      </c>
      <c r="B2317" s="24" t="s">
        <v>2065</v>
      </c>
      <c r="C2317" s="12" t="s">
        <v>2252</v>
      </c>
      <c r="D2317" s="15">
        <v>4</v>
      </c>
    </row>
    <row r="2318" spans="1:4" ht="15">
      <c r="A2318" s="8">
        <v>2314</v>
      </c>
      <c r="B2318" s="24" t="s">
        <v>2066</v>
      </c>
      <c r="C2318" s="12" t="s">
        <v>2252</v>
      </c>
      <c r="D2318" s="15">
        <v>2</v>
      </c>
    </row>
    <row r="2319" spans="1:4" ht="15">
      <c r="A2319" s="8">
        <v>2315</v>
      </c>
      <c r="B2319" s="24" t="s">
        <v>2067</v>
      </c>
      <c r="C2319" s="12" t="s">
        <v>2252</v>
      </c>
      <c r="D2319" s="15">
        <v>4</v>
      </c>
    </row>
    <row r="2320" spans="1:4" ht="15">
      <c r="A2320" s="8">
        <v>2316</v>
      </c>
      <c r="B2320" s="24" t="s">
        <v>2068</v>
      </c>
      <c r="C2320" s="12" t="s">
        <v>2252</v>
      </c>
      <c r="D2320" s="15">
        <v>2</v>
      </c>
    </row>
    <row r="2321" spans="1:4" ht="15">
      <c r="A2321" s="8">
        <v>2317</v>
      </c>
      <c r="B2321" s="24" t="s">
        <v>2069</v>
      </c>
      <c r="C2321" s="12" t="s">
        <v>2252</v>
      </c>
      <c r="D2321" s="15">
        <v>90</v>
      </c>
    </row>
    <row r="2322" spans="1:4" ht="15">
      <c r="A2322" s="8">
        <v>2318</v>
      </c>
      <c r="B2322" s="24" t="s">
        <v>2070</v>
      </c>
      <c r="C2322" s="12" t="s">
        <v>2252</v>
      </c>
      <c r="D2322" s="15">
        <v>3</v>
      </c>
    </row>
    <row r="2323" spans="1:4" ht="15">
      <c r="A2323" s="8">
        <v>2319</v>
      </c>
      <c r="B2323" s="24" t="s">
        <v>2071</v>
      </c>
      <c r="C2323" s="12" t="s">
        <v>2252</v>
      </c>
      <c r="D2323" s="15">
        <v>3</v>
      </c>
    </row>
    <row r="2324" spans="1:4" ht="30">
      <c r="A2324" s="8">
        <v>2320</v>
      </c>
      <c r="B2324" s="23" t="s">
        <v>2072</v>
      </c>
      <c r="C2324" s="12" t="s">
        <v>2252</v>
      </c>
      <c r="D2324" s="15">
        <v>2</v>
      </c>
    </row>
    <row r="2325" spans="1:4" ht="15">
      <c r="A2325" s="8">
        <v>2321</v>
      </c>
      <c r="B2325" s="24" t="s">
        <v>2073</v>
      </c>
      <c r="C2325" s="12" t="s">
        <v>2252</v>
      </c>
      <c r="D2325" s="15">
        <v>4</v>
      </c>
    </row>
    <row r="2326" spans="1:4" ht="15">
      <c r="A2326" s="8">
        <v>2322</v>
      </c>
      <c r="B2326" s="24" t="s">
        <v>2074</v>
      </c>
      <c r="C2326" s="12" t="s">
        <v>2252</v>
      </c>
      <c r="D2326" s="15">
        <v>2</v>
      </c>
    </row>
    <row r="2327" spans="1:4" ht="30">
      <c r="A2327" s="8">
        <v>2323</v>
      </c>
      <c r="B2327" s="23" t="s">
        <v>2075</v>
      </c>
      <c r="C2327" s="12" t="s">
        <v>2252</v>
      </c>
      <c r="D2327" s="15">
        <v>3</v>
      </c>
    </row>
    <row r="2328" spans="1:4" ht="15">
      <c r="A2328" s="8">
        <v>2324</v>
      </c>
      <c r="B2328" s="24" t="s">
        <v>2076</v>
      </c>
      <c r="C2328" s="12" t="s">
        <v>2252</v>
      </c>
      <c r="D2328" s="15">
        <v>5</v>
      </c>
    </row>
    <row r="2329" spans="1:4" ht="15">
      <c r="A2329" s="8">
        <v>2325</v>
      </c>
      <c r="B2329" s="24" t="s">
        <v>1708</v>
      </c>
      <c r="C2329" s="12" t="s">
        <v>2252</v>
      </c>
      <c r="D2329" s="15">
        <v>38</v>
      </c>
    </row>
    <row r="2330" spans="1:4" ht="15">
      <c r="A2330" s="8">
        <v>2326</v>
      </c>
      <c r="B2330" s="24" t="s">
        <v>2077</v>
      </c>
      <c r="C2330" s="12" t="s">
        <v>2252</v>
      </c>
      <c r="D2330" s="15">
        <v>2</v>
      </c>
    </row>
    <row r="2331" spans="1:4" ht="15">
      <c r="A2331" s="8">
        <v>2327</v>
      </c>
      <c r="B2331" s="24" t="s">
        <v>2078</v>
      </c>
      <c r="C2331" s="12" t="s">
        <v>2252</v>
      </c>
      <c r="D2331" s="15">
        <v>5</v>
      </c>
    </row>
    <row r="2332" spans="1:4" ht="15">
      <c r="A2332" s="8">
        <v>2328</v>
      </c>
      <c r="B2332" s="24" t="s">
        <v>2079</v>
      </c>
      <c r="C2332" s="12" t="s">
        <v>2252</v>
      </c>
      <c r="D2332" s="15">
        <v>3</v>
      </c>
    </row>
    <row r="2333" spans="1:4" ht="15">
      <c r="A2333" s="8">
        <v>2329</v>
      </c>
      <c r="B2333" s="24" t="s">
        <v>2080</v>
      </c>
      <c r="C2333" s="12" t="s">
        <v>2252</v>
      </c>
      <c r="D2333" s="15">
        <v>3</v>
      </c>
    </row>
    <row r="2334" spans="1:4" ht="15">
      <c r="A2334" s="8">
        <v>2330</v>
      </c>
      <c r="B2334" s="24" t="s">
        <v>2081</v>
      </c>
      <c r="C2334" s="12" t="s">
        <v>2252</v>
      </c>
      <c r="D2334" s="15">
        <v>9</v>
      </c>
    </row>
    <row r="2335" spans="1:4" ht="15">
      <c r="A2335" s="8">
        <v>2331</v>
      </c>
      <c r="B2335" s="24" t="s">
        <v>2082</v>
      </c>
      <c r="C2335" s="12" t="s">
        <v>2252</v>
      </c>
      <c r="D2335" s="15">
        <v>21</v>
      </c>
    </row>
    <row r="2336" spans="1:4" ht="15">
      <c r="A2336" s="8">
        <v>2332</v>
      </c>
      <c r="B2336" s="24" t="s">
        <v>2083</v>
      </c>
      <c r="C2336" s="12" t="s">
        <v>2252</v>
      </c>
      <c r="D2336" s="15">
        <v>3</v>
      </c>
    </row>
    <row r="2337" spans="1:4" ht="15">
      <c r="A2337" s="8">
        <v>2333</v>
      </c>
      <c r="B2337" s="24" t="s">
        <v>2084</v>
      </c>
      <c r="C2337" s="12" t="s">
        <v>2252</v>
      </c>
      <c r="D2337" s="15">
        <v>90</v>
      </c>
    </row>
    <row r="2338" spans="1:4" ht="15">
      <c r="A2338" s="8">
        <v>2334</v>
      </c>
      <c r="B2338" s="24" t="s">
        <v>2085</v>
      </c>
      <c r="C2338" s="12" t="s">
        <v>2252</v>
      </c>
      <c r="D2338" s="15">
        <v>7</v>
      </c>
    </row>
    <row r="2339" spans="1:4" ht="15">
      <c r="A2339" s="8">
        <v>2335</v>
      </c>
      <c r="B2339" s="24" t="s">
        <v>2086</v>
      </c>
      <c r="C2339" s="12" t="s">
        <v>2252</v>
      </c>
      <c r="D2339" s="15">
        <v>6</v>
      </c>
    </row>
    <row r="2340" spans="1:4" ht="15">
      <c r="A2340" s="8">
        <v>2336</v>
      </c>
      <c r="B2340" s="24" t="s">
        <v>2087</v>
      </c>
      <c r="C2340" s="12" t="s">
        <v>2252</v>
      </c>
      <c r="D2340" s="15">
        <v>34</v>
      </c>
    </row>
    <row r="2341" spans="1:4" ht="15">
      <c r="A2341" s="8">
        <v>2337</v>
      </c>
      <c r="B2341" s="24" t="s">
        <v>2088</v>
      </c>
      <c r="C2341" s="12" t="s">
        <v>2252</v>
      </c>
      <c r="D2341" s="15">
        <v>18</v>
      </c>
    </row>
    <row r="2342" spans="1:4" ht="30">
      <c r="A2342" s="8">
        <v>2338</v>
      </c>
      <c r="B2342" s="23" t="s">
        <v>2089</v>
      </c>
      <c r="C2342" s="12" t="s">
        <v>2252</v>
      </c>
      <c r="D2342" s="15">
        <v>2</v>
      </c>
    </row>
    <row r="2343" spans="1:4" ht="45">
      <c r="A2343" s="8">
        <v>2339</v>
      </c>
      <c r="B2343" s="23" t="s">
        <v>2090</v>
      </c>
      <c r="C2343" s="12" t="s">
        <v>2252</v>
      </c>
      <c r="D2343" s="15">
        <v>2</v>
      </c>
    </row>
    <row r="2344" spans="1:4" ht="30">
      <c r="A2344" s="8">
        <v>2340</v>
      </c>
      <c r="B2344" s="23" t="s">
        <v>2091</v>
      </c>
      <c r="C2344" s="12" t="s">
        <v>2252</v>
      </c>
      <c r="D2344" s="15">
        <v>2</v>
      </c>
    </row>
    <row r="2345" spans="1:4" ht="15">
      <c r="A2345" s="8">
        <v>2341</v>
      </c>
      <c r="B2345" s="24" t="s">
        <v>2092</v>
      </c>
      <c r="C2345" s="12" t="s">
        <v>2252</v>
      </c>
      <c r="D2345" s="15">
        <v>4</v>
      </c>
    </row>
    <row r="2346" spans="1:4" ht="15">
      <c r="A2346" s="8">
        <v>2342</v>
      </c>
      <c r="B2346" s="24" t="s">
        <v>1360</v>
      </c>
      <c r="C2346" s="12" t="s">
        <v>2252</v>
      </c>
      <c r="D2346" s="15">
        <v>2</v>
      </c>
    </row>
    <row r="2347" spans="1:4" ht="15">
      <c r="A2347" s="8">
        <v>2343</v>
      </c>
      <c r="B2347" s="24" t="s">
        <v>1361</v>
      </c>
      <c r="C2347" s="12" t="s">
        <v>2252</v>
      </c>
      <c r="D2347" s="15">
        <v>4</v>
      </c>
    </row>
    <row r="2348" spans="1:4" ht="15">
      <c r="A2348" s="8">
        <v>2344</v>
      </c>
      <c r="B2348" s="24" t="s">
        <v>2093</v>
      </c>
      <c r="C2348" s="12" t="s">
        <v>2252</v>
      </c>
      <c r="D2348" s="15">
        <v>2</v>
      </c>
    </row>
    <row r="2349" spans="1:4" ht="15">
      <c r="A2349" s="8">
        <v>2345</v>
      </c>
      <c r="B2349" s="24" t="s">
        <v>2094</v>
      </c>
      <c r="C2349" s="12" t="s">
        <v>2252</v>
      </c>
      <c r="D2349" s="15">
        <v>2</v>
      </c>
    </row>
    <row r="2350" spans="1:4" ht="15">
      <c r="A2350" s="8">
        <v>2346</v>
      </c>
      <c r="B2350" s="24" t="s">
        <v>2095</v>
      </c>
      <c r="C2350" s="12" t="s">
        <v>2252</v>
      </c>
      <c r="D2350" s="15">
        <v>48</v>
      </c>
    </row>
    <row r="2351" spans="1:4" ht="15">
      <c r="A2351" s="8">
        <v>2347</v>
      </c>
      <c r="B2351" s="24" t="s">
        <v>2096</v>
      </c>
      <c r="C2351" s="12" t="s">
        <v>2252</v>
      </c>
      <c r="D2351" s="15">
        <v>416</v>
      </c>
    </row>
    <row r="2352" spans="1:4" ht="15">
      <c r="A2352" s="8">
        <v>2348</v>
      </c>
      <c r="B2352" s="24" t="s">
        <v>2097</v>
      </c>
      <c r="C2352" s="12" t="s">
        <v>2252</v>
      </c>
      <c r="D2352" s="15">
        <v>52</v>
      </c>
    </row>
    <row r="2353" spans="1:4" ht="15">
      <c r="A2353" s="8">
        <v>2349</v>
      </c>
      <c r="B2353" s="24" t="s">
        <v>1617</v>
      </c>
      <c r="C2353" s="12" t="s">
        <v>2252</v>
      </c>
      <c r="D2353" s="15">
        <v>284</v>
      </c>
    </row>
    <row r="2354" spans="1:4" ht="15">
      <c r="A2354" s="8">
        <v>2350</v>
      </c>
      <c r="B2354" s="24" t="s">
        <v>2098</v>
      </c>
      <c r="C2354" s="12" t="s">
        <v>2252</v>
      </c>
      <c r="D2354" s="15">
        <v>8</v>
      </c>
    </row>
    <row r="2355" spans="1:4" ht="15">
      <c r="A2355" s="8">
        <v>2351</v>
      </c>
      <c r="B2355" s="24" t="s">
        <v>2099</v>
      </c>
      <c r="C2355" s="12" t="s">
        <v>2252</v>
      </c>
      <c r="D2355" s="15">
        <v>40</v>
      </c>
    </row>
    <row r="2356" spans="1:4" ht="15">
      <c r="A2356" s="8">
        <v>2352</v>
      </c>
      <c r="B2356" s="24" t="s">
        <v>2100</v>
      </c>
      <c r="C2356" s="12" t="s">
        <v>2252</v>
      </c>
      <c r="D2356" s="15">
        <v>40</v>
      </c>
    </row>
    <row r="2357" spans="1:4" ht="15">
      <c r="A2357" s="8">
        <v>2353</v>
      </c>
      <c r="B2357" s="24" t="s">
        <v>2101</v>
      </c>
      <c r="C2357" s="12" t="s">
        <v>2252</v>
      </c>
      <c r="D2357" s="15">
        <v>80</v>
      </c>
    </row>
    <row r="2358" spans="1:4" ht="15">
      <c r="A2358" s="8">
        <v>2354</v>
      </c>
      <c r="B2358" s="24" t="s">
        <v>2102</v>
      </c>
      <c r="C2358" s="12" t="s">
        <v>2252</v>
      </c>
      <c r="D2358" s="15">
        <v>80</v>
      </c>
    </row>
    <row r="2359" spans="1:4" ht="15">
      <c r="A2359" s="8">
        <v>2355</v>
      </c>
      <c r="B2359" s="24" t="s">
        <v>2103</v>
      </c>
      <c r="C2359" s="12" t="s">
        <v>2252</v>
      </c>
      <c r="D2359" s="15">
        <v>24</v>
      </c>
    </row>
    <row r="2360" spans="1:4" ht="15">
      <c r="A2360" s="8">
        <v>2356</v>
      </c>
      <c r="B2360" s="24" t="s">
        <v>2104</v>
      </c>
      <c r="C2360" s="12" t="s">
        <v>2252</v>
      </c>
      <c r="D2360" s="15">
        <v>16</v>
      </c>
    </row>
    <row r="2361" spans="1:4" ht="15">
      <c r="A2361" s="8">
        <v>2357</v>
      </c>
      <c r="B2361" s="24" t="s">
        <v>2105</v>
      </c>
      <c r="C2361" s="12" t="s">
        <v>2252</v>
      </c>
      <c r="D2361" s="15">
        <v>16</v>
      </c>
    </row>
    <row r="2362" spans="1:4" ht="15">
      <c r="A2362" s="8">
        <v>2358</v>
      </c>
      <c r="B2362" s="24" t="s">
        <v>2106</v>
      </c>
      <c r="C2362" s="12" t="s">
        <v>2252</v>
      </c>
      <c r="D2362" s="15">
        <v>24</v>
      </c>
    </row>
    <row r="2363" spans="1:4" ht="15">
      <c r="A2363" s="8">
        <v>2359</v>
      </c>
      <c r="B2363" s="24" t="s">
        <v>2107</v>
      </c>
      <c r="C2363" s="12" t="s">
        <v>2252</v>
      </c>
      <c r="D2363" s="15">
        <v>2</v>
      </c>
    </row>
    <row r="2364" spans="1:4" ht="15">
      <c r="A2364" s="8">
        <v>2360</v>
      </c>
      <c r="B2364" s="24" t="s">
        <v>2108</v>
      </c>
      <c r="C2364" s="12" t="s">
        <v>2252</v>
      </c>
      <c r="D2364" s="15">
        <v>8</v>
      </c>
    </row>
    <row r="2365" spans="1:4" ht="15">
      <c r="A2365" s="8">
        <v>2361</v>
      </c>
      <c r="B2365" s="24" t="s">
        <v>2109</v>
      </c>
      <c r="C2365" s="12" t="s">
        <v>2252</v>
      </c>
      <c r="D2365" s="15">
        <v>2</v>
      </c>
    </row>
    <row r="2366" spans="1:4" ht="15">
      <c r="A2366" s="8">
        <v>2362</v>
      </c>
      <c r="B2366" s="24" t="s">
        <v>2110</v>
      </c>
      <c r="C2366" s="12" t="s">
        <v>2252</v>
      </c>
      <c r="D2366" s="15">
        <v>2</v>
      </c>
    </row>
    <row r="2367" spans="1:4" ht="15">
      <c r="A2367" s="8">
        <v>2363</v>
      </c>
      <c r="B2367" s="24" t="s">
        <v>2111</v>
      </c>
      <c r="C2367" s="12" t="s">
        <v>2252</v>
      </c>
      <c r="D2367" s="15">
        <v>2</v>
      </c>
    </row>
    <row r="2368" spans="1:4" ht="15">
      <c r="A2368" s="8">
        <v>2364</v>
      </c>
      <c r="B2368" s="24" t="s">
        <v>2112</v>
      </c>
      <c r="C2368" s="12" t="s">
        <v>2252</v>
      </c>
      <c r="D2368" s="15">
        <v>40</v>
      </c>
    </row>
    <row r="2369" spans="1:4" ht="15">
      <c r="A2369" s="8">
        <v>2365</v>
      </c>
      <c r="B2369" s="24" t="s">
        <v>2113</v>
      </c>
      <c r="C2369" s="12" t="s">
        <v>2252</v>
      </c>
      <c r="D2369" s="15">
        <v>50</v>
      </c>
    </row>
    <row r="2370" spans="1:4" ht="45">
      <c r="A2370" s="8">
        <v>2366</v>
      </c>
      <c r="B2370" s="23" t="s">
        <v>2114</v>
      </c>
      <c r="C2370" s="12" t="s">
        <v>2252</v>
      </c>
      <c r="D2370" s="15">
        <v>6</v>
      </c>
    </row>
    <row r="2371" spans="1:4" ht="15">
      <c r="A2371" s="8">
        <v>2367</v>
      </c>
      <c r="B2371" s="24" t="s">
        <v>2115</v>
      </c>
      <c r="C2371" s="12" t="s">
        <v>2252</v>
      </c>
      <c r="D2371" s="15">
        <v>5</v>
      </c>
    </row>
    <row r="2372" spans="1:4" ht="15">
      <c r="A2372" s="8">
        <v>2368</v>
      </c>
      <c r="B2372" s="24" t="s">
        <v>741</v>
      </c>
      <c r="C2372" s="12" t="s">
        <v>2235</v>
      </c>
      <c r="D2372" s="15">
        <v>12</v>
      </c>
    </row>
    <row r="2373" spans="1:4" ht="15">
      <c r="A2373" s="8">
        <v>2369</v>
      </c>
      <c r="B2373" s="24" t="s">
        <v>2116</v>
      </c>
      <c r="C2373" s="12" t="s">
        <v>2235</v>
      </c>
      <c r="D2373" s="15">
        <v>96</v>
      </c>
    </row>
    <row r="2374" spans="1:4" ht="15">
      <c r="A2374" s="8">
        <v>2370</v>
      </c>
      <c r="B2374" s="24" t="s">
        <v>2117</v>
      </c>
      <c r="C2374" s="12" t="s">
        <v>2235</v>
      </c>
      <c r="D2374" s="15">
        <v>6</v>
      </c>
    </row>
    <row r="2375" spans="1:4" ht="15">
      <c r="A2375" s="8">
        <v>2371</v>
      </c>
      <c r="B2375" s="24" t="s">
        <v>2118</v>
      </c>
      <c r="C2375" s="12" t="s">
        <v>2235</v>
      </c>
      <c r="D2375" s="15">
        <v>6</v>
      </c>
    </row>
    <row r="2376" spans="1:4" ht="15">
      <c r="A2376" s="8">
        <v>2372</v>
      </c>
      <c r="B2376" s="24" t="s">
        <v>2119</v>
      </c>
      <c r="C2376" s="12" t="s">
        <v>2235</v>
      </c>
      <c r="D2376" s="15">
        <v>6</v>
      </c>
    </row>
    <row r="2377" spans="1:4" ht="15">
      <c r="A2377" s="8">
        <v>2373</v>
      </c>
      <c r="B2377" s="24" t="s">
        <v>2120</v>
      </c>
      <c r="C2377" s="12" t="s">
        <v>2235</v>
      </c>
      <c r="D2377" s="15">
        <v>9</v>
      </c>
    </row>
    <row r="2378" spans="1:4" ht="15">
      <c r="A2378" s="8">
        <v>2374</v>
      </c>
      <c r="B2378" s="24" t="s">
        <v>2121</v>
      </c>
      <c r="C2378" s="12" t="s">
        <v>2235</v>
      </c>
      <c r="D2378" s="15">
        <v>6</v>
      </c>
    </row>
    <row r="2379" spans="1:4" ht="15">
      <c r="A2379" s="8">
        <v>2375</v>
      </c>
      <c r="B2379" s="24" t="s">
        <v>2122</v>
      </c>
      <c r="C2379" s="12" t="s">
        <v>2235</v>
      </c>
      <c r="D2379" s="15">
        <v>12</v>
      </c>
    </row>
    <row r="2380" spans="1:4" ht="15">
      <c r="A2380" s="8">
        <v>2376</v>
      </c>
      <c r="B2380" s="24" t="s">
        <v>2123</v>
      </c>
      <c r="C2380" s="12" t="s">
        <v>2235</v>
      </c>
      <c r="D2380" s="15">
        <v>12</v>
      </c>
    </row>
    <row r="2381" spans="1:4" ht="15">
      <c r="A2381" s="8">
        <v>2377</v>
      </c>
      <c r="B2381" s="24" t="s">
        <v>2124</v>
      </c>
      <c r="C2381" s="12" t="s">
        <v>2252</v>
      </c>
      <c r="D2381" s="15">
        <v>2</v>
      </c>
    </row>
    <row r="2382" spans="1:4" ht="15">
      <c r="A2382" s="8">
        <v>2378</v>
      </c>
      <c r="B2382" s="24" t="s">
        <v>2125</v>
      </c>
      <c r="C2382" s="12" t="s">
        <v>2252</v>
      </c>
      <c r="D2382" s="15">
        <v>4</v>
      </c>
    </row>
    <row r="2383" spans="1:4" ht="15">
      <c r="A2383" s="8">
        <v>2379</v>
      </c>
      <c r="B2383" s="24" t="s">
        <v>2126</v>
      </c>
      <c r="C2383" s="12" t="s">
        <v>2252</v>
      </c>
      <c r="D2383" s="15">
        <v>3</v>
      </c>
    </row>
    <row r="2384" spans="1:4" ht="15">
      <c r="A2384" s="8">
        <v>2380</v>
      </c>
      <c r="B2384" s="24" t="s">
        <v>2127</v>
      </c>
      <c r="C2384" s="12" t="s">
        <v>2252</v>
      </c>
      <c r="D2384" s="15">
        <v>5</v>
      </c>
    </row>
    <row r="2385" spans="1:4" ht="15">
      <c r="A2385" s="8">
        <v>2381</v>
      </c>
      <c r="B2385" s="24" t="s">
        <v>2128</v>
      </c>
      <c r="C2385" s="12" t="s">
        <v>2252</v>
      </c>
      <c r="D2385" s="15">
        <v>5</v>
      </c>
    </row>
    <row r="2386" spans="1:4" ht="15">
      <c r="A2386" s="8">
        <v>2382</v>
      </c>
      <c r="B2386" s="24" t="s">
        <v>2129</v>
      </c>
      <c r="C2386" s="12" t="s">
        <v>2252</v>
      </c>
      <c r="D2386" s="15">
        <v>2</v>
      </c>
    </row>
    <row r="2387" spans="1:4" ht="15">
      <c r="A2387" s="8">
        <v>2383</v>
      </c>
      <c r="B2387" s="24" t="s">
        <v>2130</v>
      </c>
      <c r="C2387" s="12" t="s">
        <v>2235</v>
      </c>
      <c r="D2387" s="15">
        <v>400</v>
      </c>
    </row>
    <row r="2388" spans="1:4" ht="15">
      <c r="A2388" s="8">
        <v>2384</v>
      </c>
      <c r="B2388" s="24" t="s">
        <v>2131</v>
      </c>
      <c r="C2388" s="12" t="s">
        <v>2235</v>
      </c>
      <c r="D2388" s="15">
        <v>550</v>
      </c>
    </row>
    <row r="2389" spans="1:4" ht="15">
      <c r="A2389" s="8">
        <v>2385</v>
      </c>
      <c r="B2389" s="24" t="s">
        <v>2132</v>
      </c>
      <c r="C2389" s="12" t="s">
        <v>2235</v>
      </c>
      <c r="D2389" s="15">
        <v>300</v>
      </c>
    </row>
    <row r="2390" spans="1:4" ht="15">
      <c r="A2390" s="8">
        <v>2386</v>
      </c>
      <c r="B2390" s="24" t="s">
        <v>2133</v>
      </c>
      <c r="C2390" s="12" t="s">
        <v>2235</v>
      </c>
      <c r="D2390" s="15">
        <v>150</v>
      </c>
    </row>
    <row r="2391" spans="1:4" ht="15">
      <c r="A2391" s="8">
        <v>2387</v>
      </c>
      <c r="B2391" s="24" t="s">
        <v>2134</v>
      </c>
      <c r="C2391" s="12" t="s">
        <v>2235</v>
      </c>
      <c r="D2391" s="15">
        <v>50</v>
      </c>
    </row>
    <row r="2392" spans="1:4" ht="15">
      <c r="A2392" s="8">
        <v>2388</v>
      </c>
      <c r="B2392" s="24" t="s">
        <v>2135</v>
      </c>
      <c r="C2392" s="12" t="s">
        <v>2235</v>
      </c>
      <c r="D2392" s="15">
        <v>200</v>
      </c>
    </row>
    <row r="2393" spans="1:4" ht="15">
      <c r="A2393" s="8">
        <v>2389</v>
      </c>
      <c r="B2393" s="24" t="s">
        <v>2268</v>
      </c>
      <c r="C2393" s="12" t="s">
        <v>2252</v>
      </c>
      <c r="D2393" s="15">
        <v>6</v>
      </c>
    </row>
    <row r="2394" spans="1:4" ht="15">
      <c r="A2394" s="8">
        <v>2390</v>
      </c>
      <c r="B2394" s="24" t="s">
        <v>2269</v>
      </c>
      <c r="C2394" s="12" t="s">
        <v>2252</v>
      </c>
      <c r="D2394" s="15">
        <v>4</v>
      </c>
    </row>
    <row r="2395" spans="1:4" ht="15">
      <c r="A2395" s="8">
        <v>2391</v>
      </c>
      <c r="B2395" s="24" t="s">
        <v>2136</v>
      </c>
      <c r="C2395" s="12" t="s">
        <v>2252</v>
      </c>
      <c r="D2395" s="15">
        <v>1</v>
      </c>
    </row>
    <row r="2396" spans="1:4" ht="15">
      <c r="A2396" s="8">
        <v>2392</v>
      </c>
      <c r="B2396" s="24" t="s">
        <v>1379</v>
      </c>
      <c r="C2396" s="12" t="s">
        <v>2252</v>
      </c>
      <c r="D2396" s="15">
        <v>8</v>
      </c>
    </row>
    <row r="2397" spans="1:4" ht="15">
      <c r="A2397" s="8">
        <v>2393</v>
      </c>
      <c r="B2397" s="24" t="s">
        <v>2137</v>
      </c>
      <c r="C2397" s="12" t="s">
        <v>2252</v>
      </c>
      <c r="D2397" s="15">
        <v>2</v>
      </c>
    </row>
    <row r="2398" spans="1:4" ht="15">
      <c r="A2398" s="8">
        <v>2394</v>
      </c>
      <c r="B2398" s="24" t="s">
        <v>2138</v>
      </c>
      <c r="C2398" s="12" t="s">
        <v>2252</v>
      </c>
      <c r="D2398" s="15">
        <v>2</v>
      </c>
    </row>
    <row r="2399" spans="1:4" ht="15">
      <c r="A2399" s="8">
        <v>2395</v>
      </c>
      <c r="B2399" s="24" t="s">
        <v>2139</v>
      </c>
      <c r="C2399" s="12" t="s">
        <v>2252</v>
      </c>
      <c r="D2399" s="15">
        <v>2</v>
      </c>
    </row>
    <row r="2400" spans="1:4" ht="15">
      <c r="A2400" s="8">
        <v>2396</v>
      </c>
      <c r="B2400" s="24" t="s">
        <v>2140</v>
      </c>
      <c r="C2400" s="12" t="s">
        <v>2252</v>
      </c>
      <c r="D2400" s="15">
        <v>16</v>
      </c>
    </row>
    <row r="2401" spans="1:4" ht="15">
      <c r="A2401" s="8">
        <v>2397</v>
      </c>
      <c r="B2401" s="24" t="s">
        <v>2141</v>
      </c>
      <c r="C2401" s="12" t="s">
        <v>2252</v>
      </c>
      <c r="D2401" s="15">
        <v>80</v>
      </c>
    </row>
    <row r="2402" spans="1:4" ht="15">
      <c r="A2402" s="8">
        <v>2398</v>
      </c>
      <c r="B2402" s="24" t="s">
        <v>2142</v>
      </c>
      <c r="C2402" s="12" t="s">
        <v>2252</v>
      </c>
      <c r="D2402" s="15">
        <v>14</v>
      </c>
    </row>
    <row r="2403" spans="1:4" ht="15">
      <c r="A2403" s="8">
        <v>2399</v>
      </c>
      <c r="B2403" s="24" t="s">
        <v>2143</v>
      </c>
      <c r="C2403" s="12" t="s">
        <v>2252</v>
      </c>
      <c r="D2403" s="15">
        <v>50</v>
      </c>
    </row>
    <row r="2404" spans="1:4" ht="15">
      <c r="A2404" s="8">
        <v>2400</v>
      </c>
      <c r="B2404" s="24" t="s">
        <v>2144</v>
      </c>
      <c r="C2404" s="12" t="s">
        <v>2252</v>
      </c>
      <c r="D2404" s="15">
        <v>10</v>
      </c>
    </row>
    <row r="2405" spans="1:4" ht="15">
      <c r="A2405" s="8">
        <v>2401</v>
      </c>
      <c r="B2405" s="24" t="s">
        <v>2145</v>
      </c>
      <c r="C2405" s="12" t="s">
        <v>2252</v>
      </c>
      <c r="D2405" s="15">
        <v>4</v>
      </c>
    </row>
    <row r="2406" spans="1:4" ht="15">
      <c r="A2406" s="8">
        <v>2402</v>
      </c>
      <c r="B2406" s="24" t="s">
        <v>2146</v>
      </c>
      <c r="C2406" s="12" t="s">
        <v>2252</v>
      </c>
      <c r="D2406" s="15">
        <v>2</v>
      </c>
    </row>
    <row r="2407" spans="1:4" ht="15">
      <c r="A2407" s="8">
        <v>2403</v>
      </c>
      <c r="B2407" s="24" t="s">
        <v>2147</v>
      </c>
      <c r="C2407" s="12" t="s">
        <v>2252</v>
      </c>
      <c r="D2407" s="15">
        <v>12</v>
      </c>
    </row>
    <row r="2408" spans="1:4" ht="30">
      <c r="A2408" s="8">
        <v>2404</v>
      </c>
      <c r="B2408" s="23" t="s">
        <v>2148</v>
      </c>
      <c r="C2408" s="12" t="s">
        <v>2252</v>
      </c>
      <c r="D2408" s="15">
        <v>4</v>
      </c>
    </row>
    <row r="2409" spans="1:4" ht="30">
      <c r="A2409" s="8">
        <v>2405</v>
      </c>
      <c r="B2409" s="23" t="s">
        <v>2149</v>
      </c>
      <c r="C2409" s="12" t="s">
        <v>2252</v>
      </c>
      <c r="D2409" s="15">
        <v>8</v>
      </c>
    </row>
    <row r="2410" spans="1:4" ht="30">
      <c r="A2410" s="8">
        <v>2406</v>
      </c>
      <c r="B2410" s="23" t="s">
        <v>2150</v>
      </c>
      <c r="C2410" s="12" t="s">
        <v>2252</v>
      </c>
      <c r="D2410" s="15">
        <v>2</v>
      </c>
    </row>
    <row r="2411" spans="1:4" ht="30">
      <c r="A2411" s="8">
        <v>2407</v>
      </c>
      <c r="B2411" s="23" t="s">
        <v>2151</v>
      </c>
      <c r="C2411" s="12" t="s">
        <v>2252</v>
      </c>
      <c r="D2411" s="15">
        <v>2</v>
      </c>
    </row>
    <row r="2412" spans="1:4" ht="30">
      <c r="A2412" s="8">
        <v>2408</v>
      </c>
      <c r="B2412" s="23" t="s">
        <v>2152</v>
      </c>
      <c r="C2412" s="12" t="s">
        <v>2252</v>
      </c>
      <c r="D2412" s="15">
        <v>4</v>
      </c>
    </row>
    <row r="2413" spans="1:4" ht="15">
      <c r="A2413" s="8">
        <v>2409</v>
      </c>
      <c r="B2413" s="24" t="s">
        <v>2153</v>
      </c>
      <c r="C2413" s="12" t="s">
        <v>2252</v>
      </c>
      <c r="D2413" s="15">
        <v>10</v>
      </c>
    </row>
    <row r="2414" spans="1:4" ht="15">
      <c r="A2414" s="8">
        <v>2410</v>
      </c>
      <c r="B2414" s="24" t="s">
        <v>2154</v>
      </c>
      <c r="C2414" s="12" t="s">
        <v>2252</v>
      </c>
      <c r="D2414" s="15">
        <v>2</v>
      </c>
    </row>
    <row r="2415" spans="1:4" ht="15">
      <c r="A2415" s="8">
        <v>2411</v>
      </c>
      <c r="B2415" s="24" t="s">
        <v>2155</v>
      </c>
      <c r="C2415" s="12" t="s">
        <v>2252</v>
      </c>
      <c r="D2415" s="15">
        <v>4</v>
      </c>
    </row>
    <row r="2416" spans="1:4" ht="15">
      <c r="A2416" s="8">
        <v>2412</v>
      </c>
      <c r="B2416" s="24" t="s">
        <v>2156</v>
      </c>
      <c r="C2416" s="12" t="s">
        <v>2252</v>
      </c>
      <c r="D2416" s="15">
        <v>11</v>
      </c>
    </row>
    <row r="2417" spans="1:4" ht="15">
      <c r="A2417" s="8">
        <v>2413</v>
      </c>
      <c r="B2417" s="24" t="s">
        <v>2157</v>
      </c>
      <c r="C2417" s="12" t="s">
        <v>2252</v>
      </c>
      <c r="D2417" s="15">
        <v>2</v>
      </c>
    </row>
    <row r="2418" spans="1:4" ht="15">
      <c r="A2418" s="8">
        <v>2414</v>
      </c>
      <c r="B2418" s="24" t="s">
        <v>2158</v>
      </c>
      <c r="C2418" s="12" t="s">
        <v>2252</v>
      </c>
      <c r="D2418" s="15">
        <v>2</v>
      </c>
    </row>
    <row r="2419" spans="1:4" ht="15">
      <c r="A2419" s="8">
        <v>2415</v>
      </c>
      <c r="B2419" s="24" t="s">
        <v>2159</v>
      </c>
      <c r="C2419" s="12" t="s">
        <v>2252</v>
      </c>
      <c r="D2419" s="15">
        <v>18</v>
      </c>
    </row>
    <row r="2420" spans="1:4" ht="15">
      <c r="A2420" s="8">
        <v>2416</v>
      </c>
      <c r="B2420" s="24" t="s">
        <v>2160</v>
      </c>
      <c r="C2420" s="12" t="s">
        <v>2252</v>
      </c>
      <c r="D2420" s="15">
        <v>3</v>
      </c>
    </row>
    <row r="2421" spans="1:4" ht="30">
      <c r="A2421" s="8">
        <v>2417</v>
      </c>
      <c r="B2421" s="23" t="s">
        <v>2161</v>
      </c>
      <c r="C2421" s="12" t="s">
        <v>2252</v>
      </c>
      <c r="D2421" s="15">
        <v>2</v>
      </c>
    </row>
    <row r="2422" spans="1:4" ht="30">
      <c r="A2422" s="8">
        <v>2418</v>
      </c>
      <c r="B2422" s="23" t="s">
        <v>2162</v>
      </c>
      <c r="C2422" s="12" t="s">
        <v>2252</v>
      </c>
      <c r="D2422" s="15">
        <v>4</v>
      </c>
    </row>
    <row r="2423" spans="1:4" ht="15">
      <c r="A2423" s="8">
        <v>2419</v>
      </c>
      <c r="B2423" s="24" t="s">
        <v>2163</v>
      </c>
      <c r="C2423" s="12" t="s">
        <v>2252</v>
      </c>
      <c r="D2423" s="15">
        <v>7</v>
      </c>
    </row>
    <row r="2424" spans="1:4" ht="15">
      <c r="A2424" s="8">
        <v>2420</v>
      </c>
      <c r="B2424" s="24" t="s">
        <v>2164</v>
      </c>
      <c r="C2424" s="12" t="s">
        <v>2252</v>
      </c>
      <c r="D2424" s="15">
        <v>10</v>
      </c>
    </row>
    <row r="2425" spans="1:4" ht="15">
      <c r="A2425" s="8">
        <v>2421</v>
      </c>
      <c r="B2425" s="24" t="s">
        <v>2165</v>
      </c>
      <c r="C2425" s="12" t="s">
        <v>2252</v>
      </c>
      <c r="D2425" s="15">
        <v>6</v>
      </c>
    </row>
    <row r="2426" spans="1:4" ht="15">
      <c r="A2426" s="8">
        <v>2422</v>
      </c>
      <c r="B2426" s="24" t="s">
        <v>2166</v>
      </c>
      <c r="C2426" s="12" t="s">
        <v>2252</v>
      </c>
      <c r="D2426" s="15">
        <v>4</v>
      </c>
    </row>
    <row r="2427" spans="1:4" ht="15">
      <c r="A2427" s="8">
        <v>2423</v>
      </c>
      <c r="B2427" s="24" t="s">
        <v>2167</v>
      </c>
      <c r="C2427" s="12" t="s">
        <v>2252</v>
      </c>
      <c r="D2427" s="15">
        <v>400</v>
      </c>
    </row>
    <row r="2428" spans="1:4" ht="15">
      <c r="A2428" s="8">
        <v>2424</v>
      </c>
      <c r="B2428" s="24" t="s">
        <v>2168</v>
      </c>
      <c r="C2428" s="12" t="s">
        <v>2252</v>
      </c>
      <c r="D2428" s="15">
        <v>144</v>
      </c>
    </row>
    <row r="2429" spans="1:4" ht="15">
      <c r="A2429" s="8">
        <v>2425</v>
      </c>
      <c r="B2429" s="24" t="s">
        <v>2169</v>
      </c>
      <c r="C2429" s="12" t="s">
        <v>2252</v>
      </c>
      <c r="D2429" s="15">
        <v>92</v>
      </c>
    </row>
    <row r="2430" spans="1:4" ht="15">
      <c r="A2430" s="8">
        <v>2426</v>
      </c>
      <c r="B2430" s="24" t="s">
        <v>2170</v>
      </c>
      <c r="C2430" s="12" t="s">
        <v>2252</v>
      </c>
      <c r="D2430" s="15">
        <v>9</v>
      </c>
    </row>
    <row r="2431" spans="1:4" ht="15">
      <c r="A2431" s="8">
        <v>2427</v>
      </c>
      <c r="B2431" s="24" t="s">
        <v>2171</v>
      </c>
      <c r="C2431" s="12" t="s">
        <v>2252</v>
      </c>
      <c r="D2431" s="15">
        <v>2</v>
      </c>
    </row>
    <row r="2432" spans="1:4" ht="15">
      <c r="A2432" s="8">
        <v>2428</v>
      </c>
      <c r="B2432" s="24" t="s">
        <v>1717</v>
      </c>
      <c r="C2432" s="12" t="s">
        <v>2252</v>
      </c>
      <c r="D2432" s="15">
        <v>8</v>
      </c>
    </row>
    <row r="2433" spans="1:4" ht="15">
      <c r="A2433" s="8">
        <v>2429</v>
      </c>
      <c r="B2433" s="24" t="s">
        <v>1718</v>
      </c>
      <c r="C2433" s="12" t="s">
        <v>2252</v>
      </c>
      <c r="D2433" s="15">
        <v>8</v>
      </c>
    </row>
    <row r="2434" spans="1:4" ht="15">
      <c r="A2434" s="8">
        <v>2430</v>
      </c>
      <c r="B2434" s="24" t="s">
        <v>1719</v>
      </c>
      <c r="C2434" s="12" t="s">
        <v>2252</v>
      </c>
      <c r="D2434" s="15">
        <v>8</v>
      </c>
    </row>
    <row r="2435" spans="1:4" ht="15">
      <c r="A2435" s="8">
        <v>2431</v>
      </c>
      <c r="B2435" s="24" t="s">
        <v>2172</v>
      </c>
      <c r="C2435" s="12" t="s">
        <v>2252</v>
      </c>
      <c r="D2435" s="15">
        <v>8</v>
      </c>
    </row>
    <row r="2436" spans="1:4" ht="15">
      <c r="A2436" s="8">
        <v>2432</v>
      </c>
      <c r="B2436" s="24" t="s">
        <v>2173</v>
      </c>
      <c r="C2436" s="12" t="s">
        <v>2252</v>
      </c>
      <c r="D2436" s="15">
        <v>16</v>
      </c>
    </row>
    <row r="2437" spans="1:4" ht="15">
      <c r="A2437" s="8">
        <v>2433</v>
      </c>
      <c r="B2437" s="24" t="s">
        <v>2174</v>
      </c>
      <c r="C2437" s="12" t="s">
        <v>2252</v>
      </c>
      <c r="D2437" s="15">
        <v>24</v>
      </c>
    </row>
    <row r="2438" spans="1:4" ht="15">
      <c r="A2438" s="8">
        <v>2434</v>
      </c>
      <c r="B2438" s="24" t="s">
        <v>2175</v>
      </c>
      <c r="C2438" s="12" t="s">
        <v>2252</v>
      </c>
      <c r="D2438" s="15">
        <v>24</v>
      </c>
    </row>
    <row r="2439" spans="1:4" ht="15">
      <c r="A2439" s="8">
        <v>2435</v>
      </c>
      <c r="B2439" s="24" t="s">
        <v>2176</v>
      </c>
      <c r="C2439" s="12" t="s">
        <v>2252</v>
      </c>
      <c r="D2439" s="15">
        <v>2</v>
      </c>
    </row>
    <row r="2440" spans="1:4" ht="15">
      <c r="A2440" s="8">
        <v>2436</v>
      </c>
      <c r="B2440" s="24" t="s">
        <v>2177</v>
      </c>
      <c r="C2440" s="12" t="s">
        <v>2252</v>
      </c>
      <c r="D2440" s="15">
        <v>4</v>
      </c>
    </row>
    <row r="2441" spans="1:4" ht="15">
      <c r="A2441" s="8">
        <v>2437</v>
      </c>
      <c r="B2441" s="24" t="s">
        <v>2178</v>
      </c>
      <c r="C2441" s="12" t="s">
        <v>2252</v>
      </c>
      <c r="D2441" s="15">
        <v>4</v>
      </c>
    </row>
    <row r="2442" spans="1:4" ht="15">
      <c r="A2442" s="8">
        <v>2438</v>
      </c>
      <c r="B2442" s="24" t="s">
        <v>2179</v>
      </c>
      <c r="C2442" s="12" t="s">
        <v>2252</v>
      </c>
      <c r="D2442" s="15">
        <v>8</v>
      </c>
    </row>
    <row r="2443" spans="1:4" ht="15">
      <c r="A2443" s="8">
        <v>2439</v>
      </c>
      <c r="B2443" s="24" t="s">
        <v>2180</v>
      </c>
      <c r="C2443" s="12" t="s">
        <v>2252</v>
      </c>
      <c r="D2443" s="15">
        <v>4</v>
      </c>
    </row>
    <row r="2444" spans="1:4" ht="15">
      <c r="A2444" s="8">
        <v>2440</v>
      </c>
      <c r="B2444" s="24" t="s">
        <v>2181</v>
      </c>
      <c r="C2444" s="12" t="s">
        <v>2252</v>
      </c>
      <c r="D2444" s="15">
        <v>2</v>
      </c>
    </row>
    <row r="2445" spans="1:4" ht="30">
      <c r="A2445" s="8">
        <v>2441</v>
      </c>
      <c r="B2445" s="23" t="s">
        <v>2182</v>
      </c>
      <c r="C2445" s="12" t="s">
        <v>2252</v>
      </c>
      <c r="D2445" s="15">
        <v>4</v>
      </c>
    </row>
    <row r="2446" spans="1:4" ht="30">
      <c r="A2446" s="8">
        <v>2442</v>
      </c>
      <c r="B2446" s="23" t="s">
        <v>2183</v>
      </c>
      <c r="C2446" s="12" t="s">
        <v>2252</v>
      </c>
      <c r="D2446" s="15">
        <v>2</v>
      </c>
    </row>
    <row r="2447" spans="1:4" ht="15">
      <c r="A2447" s="8">
        <v>2443</v>
      </c>
      <c r="B2447" s="24" t="s">
        <v>2184</v>
      </c>
      <c r="C2447" s="12" t="s">
        <v>2252</v>
      </c>
      <c r="D2447" s="15">
        <v>11</v>
      </c>
    </row>
    <row r="2448" spans="1:4" ht="30">
      <c r="A2448" s="8">
        <v>2444</v>
      </c>
      <c r="B2448" s="23" t="s">
        <v>2185</v>
      </c>
      <c r="C2448" s="12" t="s">
        <v>2252</v>
      </c>
      <c r="D2448" s="15">
        <v>2</v>
      </c>
    </row>
    <row r="2449" spans="1:4" ht="30">
      <c r="A2449" s="8">
        <v>2445</v>
      </c>
      <c r="B2449" s="23" t="s">
        <v>2186</v>
      </c>
      <c r="C2449" s="12" t="s">
        <v>2252</v>
      </c>
      <c r="D2449" s="15">
        <v>5</v>
      </c>
    </row>
    <row r="2450" spans="1:4" ht="30">
      <c r="A2450" s="8">
        <v>2446</v>
      </c>
      <c r="B2450" s="23" t="s">
        <v>2187</v>
      </c>
      <c r="C2450" s="12" t="s">
        <v>2252</v>
      </c>
      <c r="D2450" s="15">
        <v>3</v>
      </c>
    </row>
    <row r="2451" spans="1:4" ht="15">
      <c r="A2451" s="8">
        <v>2447</v>
      </c>
      <c r="B2451" s="24" t="s">
        <v>2188</v>
      </c>
      <c r="C2451" s="12" t="s">
        <v>2252</v>
      </c>
      <c r="D2451" s="15">
        <v>7</v>
      </c>
    </row>
    <row r="2452" spans="1:4" ht="15">
      <c r="A2452" s="8">
        <v>2448</v>
      </c>
      <c r="B2452" s="24" t="s">
        <v>2189</v>
      </c>
      <c r="C2452" s="12" t="s">
        <v>2252</v>
      </c>
      <c r="D2452" s="15">
        <v>2</v>
      </c>
    </row>
    <row r="2453" spans="1:4" ht="15">
      <c r="A2453" s="8">
        <v>2449</v>
      </c>
      <c r="B2453" s="24" t="s">
        <v>2190</v>
      </c>
      <c r="C2453" s="12" t="s">
        <v>2252</v>
      </c>
      <c r="D2453" s="15">
        <v>1</v>
      </c>
    </row>
    <row r="2454" spans="1:4" ht="15">
      <c r="A2454" s="8">
        <v>2450</v>
      </c>
      <c r="B2454" s="24" t="s">
        <v>2191</v>
      </c>
      <c r="C2454" s="12" t="s">
        <v>2252</v>
      </c>
      <c r="D2454" s="15">
        <v>1</v>
      </c>
    </row>
    <row r="2455" spans="1:4" ht="15">
      <c r="A2455" s="8">
        <v>2451</v>
      </c>
      <c r="B2455" s="24" t="s">
        <v>2192</v>
      </c>
      <c r="C2455" s="12" t="s">
        <v>2252</v>
      </c>
      <c r="D2455" s="15">
        <v>4</v>
      </c>
    </row>
    <row r="2456" spans="1:4" ht="30">
      <c r="A2456" s="8">
        <v>2452</v>
      </c>
      <c r="B2456" s="23" t="s">
        <v>2193</v>
      </c>
      <c r="C2456" s="12" t="s">
        <v>2252</v>
      </c>
      <c r="D2456" s="15">
        <v>2</v>
      </c>
    </row>
    <row r="2457" spans="1:4" ht="30">
      <c r="A2457" s="8">
        <v>2453</v>
      </c>
      <c r="B2457" s="23" t="s">
        <v>2194</v>
      </c>
      <c r="C2457" s="12" t="s">
        <v>2252</v>
      </c>
      <c r="D2457" s="15">
        <v>2</v>
      </c>
    </row>
    <row r="2458" spans="1:4" ht="15">
      <c r="A2458" s="8">
        <v>2454</v>
      </c>
      <c r="B2458" s="24" t="s">
        <v>2195</v>
      </c>
      <c r="C2458" s="12" t="s">
        <v>2252</v>
      </c>
      <c r="D2458" s="15">
        <v>13</v>
      </c>
    </row>
    <row r="2459" spans="1:4" ht="15">
      <c r="A2459" s="8">
        <v>2455</v>
      </c>
      <c r="B2459" s="24" t="s">
        <v>2196</v>
      </c>
      <c r="C2459" s="12" t="s">
        <v>2252</v>
      </c>
      <c r="D2459" s="15">
        <v>2</v>
      </c>
    </row>
    <row r="2460" spans="1:4" ht="15">
      <c r="A2460" s="8">
        <v>2456</v>
      </c>
      <c r="B2460" s="24" t="s">
        <v>2197</v>
      </c>
      <c r="C2460" s="12" t="s">
        <v>2252</v>
      </c>
      <c r="D2460" s="15">
        <v>9</v>
      </c>
    </row>
    <row r="2461" spans="1:4" ht="15">
      <c r="A2461" s="8">
        <v>2457</v>
      </c>
      <c r="B2461" s="24" t="s">
        <v>2198</v>
      </c>
      <c r="C2461" s="12" t="s">
        <v>2252</v>
      </c>
      <c r="D2461" s="15">
        <v>7</v>
      </c>
    </row>
    <row r="2462" spans="1:4" ht="15">
      <c r="A2462" s="8">
        <v>2458</v>
      </c>
      <c r="B2462" s="24" t="s">
        <v>2199</v>
      </c>
      <c r="C2462" s="12" t="s">
        <v>2252</v>
      </c>
      <c r="D2462" s="15">
        <v>3</v>
      </c>
    </row>
    <row r="2463" spans="1:4" ht="15">
      <c r="A2463" s="8">
        <v>2459</v>
      </c>
      <c r="B2463" s="24" t="s">
        <v>2200</v>
      </c>
      <c r="C2463" s="12" t="s">
        <v>2252</v>
      </c>
      <c r="D2463" s="15">
        <v>14</v>
      </c>
    </row>
    <row r="2464" spans="1:4" ht="15">
      <c r="A2464" s="8">
        <v>2460</v>
      </c>
      <c r="B2464" s="24" t="s">
        <v>2201</v>
      </c>
      <c r="C2464" s="12" t="s">
        <v>2252</v>
      </c>
      <c r="D2464" s="15">
        <v>30</v>
      </c>
    </row>
    <row r="2465" spans="1:4" ht="15">
      <c r="A2465" s="8">
        <v>2461</v>
      </c>
      <c r="B2465" s="24" t="s">
        <v>2202</v>
      </c>
      <c r="C2465" s="12" t="s">
        <v>2252</v>
      </c>
      <c r="D2465" s="15">
        <v>52</v>
      </c>
    </row>
    <row r="2466" spans="1:4" ht="15">
      <c r="A2466" s="8">
        <v>2462</v>
      </c>
      <c r="B2466" s="24" t="s">
        <v>2203</v>
      </c>
      <c r="C2466" s="12" t="s">
        <v>2252</v>
      </c>
      <c r="D2466" s="15">
        <v>9</v>
      </c>
    </row>
    <row r="2467" spans="1:4" ht="30">
      <c r="A2467" s="8">
        <v>2462</v>
      </c>
      <c r="B2467" s="23" t="s">
        <v>353</v>
      </c>
      <c r="C2467" s="12" t="s">
        <v>2233</v>
      </c>
      <c r="D2467" s="15">
        <v>800</v>
      </c>
    </row>
    <row r="2468" spans="1:4" ht="30">
      <c r="A2468" s="8">
        <v>2462</v>
      </c>
      <c r="B2468" s="23" t="s">
        <v>354</v>
      </c>
      <c r="C2468" s="12" t="s">
        <v>2233</v>
      </c>
      <c r="D2468" s="15">
        <v>2400</v>
      </c>
    </row>
    <row r="2469" spans="1:4" ht="15">
      <c r="A2469" s="8">
        <v>2462</v>
      </c>
      <c r="B2469" s="23" t="s">
        <v>355</v>
      </c>
      <c r="C2469" s="12" t="s">
        <v>2233</v>
      </c>
      <c r="D2469" s="15">
        <v>1100</v>
      </c>
    </row>
    <row r="2470" spans="1:4" ht="30">
      <c r="A2470" s="8">
        <v>2462</v>
      </c>
      <c r="B2470" s="23" t="s">
        <v>356</v>
      </c>
      <c r="C2470" s="12" t="s">
        <v>2233</v>
      </c>
      <c r="D2470" s="15">
        <v>500</v>
      </c>
    </row>
    <row r="2471" spans="1:4" ht="30">
      <c r="A2471" s="8">
        <v>2462</v>
      </c>
      <c r="B2471" s="23" t="s">
        <v>357</v>
      </c>
      <c r="C2471" s="12" t="s">
        <v>2233</v>
      </c>
      <c r="D2471" s="15">
        <v>30</v>
      </c>
    </row>
    <row r="2472" spans="1:4" ht="30">
      <c r="A2472" s="8">
        <v>2462</v>
      </c>
      <c r="B2472" s="23" t="s">
        <v>358</v>
      </c>
      <c r="C2472" s="12" t="s">
        <v>2233</v>
      </c>
      <c r="D2472" s="15">
        <v>20</v>
      </c>
    </row>
  </sheetData>
  <mergeCells count="1">
    <mergeCell ref="B2:D2"/>
  </mergeCells>
  <conditionalFormatting sqref="A4">
    <cfRule type="duplicateValues" dxfId="0" priority="1"/>
  </conditionalFormatting>
  <pageMargins left="0.70866141732283472" right="0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MurashkoNV</dc:creator>
  <cp:lastModifiedBy>MurashkoNV</cp:lastModifiedBy>
  <cp:lastPrinted>2024-02-15T10:16:02Z</cp:lastPrinted>
  <dcterms:created xsi:type="dcterms:W3CDTF">2024-01-23T07:11:44Z</dcterms:created>
  <dcterms:modified xsi:type="dcterms:W3CDTF">2024-02-15T10:17:56Z</dcterms:modified>
</cp:coreProperties>
</file>